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filterPrivacy="1" defaultThemeVersion="124226"/>
  <xr:revisionPtr revIDLastSave="0" documentId="13_ncr:1_{DB0224E7-A6FA-427D-A69A-C158C7F119E0}" xr6:coauthVersionLast="41" xr6:coauthVersionMax="41" xr10:uidLastSave="{00000000-0000-0000-0000-000000000000}"/>
  <bookViews>
    <workbookView xWindow="-120" yWindow="-120" windowWidth="29040" windowHeight="15840" xr2:uid="{00000000-000D-0000-FFFF-FFFF00000000}"/>
  </bookViews>
  <sheets>
    <sheet name="13" sheetId="1" r:id="rId1"/>
  </sheets>
  <definedNames>
    <definedName name="вах">#REF!</definedName>
    <definedName name="завоз">#REF!</definedName>
    <definedName name="_xlnm.Print_Area" localSheetId="0">'13'!$A$1:$F$182</definedName>
    <definedName name="эл.">#REF!</definedName>
  </definedNames>
  <calcPr calcId="191029"/>
</workbook>
</file>

<file path=xl/calcChain.xml><?xml version="1.0" encoding="utf-8"?>
<calcChain xmlns="http://schemas.openxmlformats.org/spreadsheetml/2006/main">
  <c r="D21" i="1" l="1"/>
  <c r="D108" i="1" l="1"/>
  <c r="D17" i="1"/>
  <c r="F21" i="1" l="1"/>
  <c r="F49" i="1" l="1"/>
  <c r="F42" i="1"/>
  <c r="F52" i="1"/>
  <c r="F53" i="1"/>
  <c r="F55" i="1"/>
  <c r="F54" i="1"/>
  <c r="F44" i="1"/>
  <c r="F46" i="1"/>
  <c r="F45" i="1"/>
  <c r="F47" i="1"/>
  <c r="F57" i="1"/>
  <c r="F59" i="1"/>
  <c r="F58" i="1"/>
  <c r="F56" i="1" s="1"/>
  <c r="F51" i="1" l="1"/>
  <c r="F19" i="1"/>
  <c r="F20" i="1"/>
  <c r="F23" i="1"/>
  <c r="F38" i="1"/>
  <c r="F34" i="1"/>
  <c r="F30" i="1"/>
  <c r="F26" i="1"/>
  <c r="F29" i="1"/>
  <c r="F32" i="1"/>
  <c r="F25" i="1"/>
  <c r="F28" i="1"/>
  <c r="F39" i="1"/>
  <c r="F35" i="1"/>
  <c r="F31" i="1"/>
  <c r="F27" i="1"/>
  <c r="F37" i="1"/>
  <c r="F33" i="1"/>
  <c r="F40" i="1"/>
  <c r="F36" i="1"/>
  <c r="F24" i="1"/>
  <c r="F43" i="1" l="1"/>
  <c r="F22" i="1" l="1"/>
  <c r="F18" i="1" s="1"/>
  <c r="E114" i="1" l="1"/>
  <c r="F15" i="1" l="1"/>
  <c r="F14" i="1" s="1"/>
  <c r="F169" i="1" l="1"/>
  <c r="F100" i="1" l="1"/>
  <c r="F17" i="1" l="1"/>
  <c r="F16" i="1" s="1"/>
  <c r="F111" i="1" l="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1" i="1"/>
  <c r="F102" i="1"/>
  <c r="F61" i="1"/>
  <c r="F110" i="1" l="1"/>
  <c r="F60" i="1"/>
  <c r="F108" i="1" l="1"/>
  <c r="F166" i="1" l="1"/>
  <c r="F168" i="1" l="1"/>
  <c r="F167" i="1"/>
  <c r="F165" i="1"/>
  <c r="F109" i="1"/>
  <c r="F104" i="1"/>
  <c r="F164" i="1" l="1"/>
  <c r="F103" i="1"/>
  <c r="F172" i="1" l="1"/>
  <c r="F173" i="1" s="1"/>
  <c r="F174" i="1" s="1"/>
</calcChain>
</file>

<file path=xl/sharedStrings.xml><?xml version="1.0" encoding="utf-8"?>
<sst xmlns="http://schemas.openxmlformats.org/spreadsheetml/2006/main" count="464" uniqueCount="299">
  <si>
    <t>№ п/п</t>
  </si>
  <si>
    <t>Ед. изм.</t>
  </si>
  <si>
    <t>Количество</t>
  </si>
  <si>
    <t>опер</t>
  </si>
  <si>
    <t>Центровка вышки</t>
  </si>
  <si>
    <t>Демонтаж оснастки талевой системы и демонтаж крюкоблока УТКБ-6-320</t>
  </si>
  <si>
    <t>Демонтаж электрооборудования</t>
  </si>
  <si>
    <t xml:space="preserve">Погрузка, увязка оборудования, оснований </t>
  </si>
  <si>
    <t>тн</t>
  </si>
  <si>
    <t>тн*км</t>
  </si>
  <si>
    <t xml:space="preserve">Разгрузка перевозимого оборудования </t>
  </si>
  <si>
    <t xml:space="preserve">Демонтаж приемного моста и стеллажей в комплекте с наклонным желобом </t>
  </si>
  <si>
    <t>Демонтаж линий внутренних коммуникаций буровой установки</t>
  </si>
  <si>
    <t>Демонтаж оттяжек вышки</t>
  </si>
  <si>
    <t>Демонтаж приводного блока</t>
  </si>
  <si>
    <t>Демонтаж приточно-вытяжной вентиляции по блокам</t>
  </si>
  <si>
    <t>Демонтаж укрытия рабочей площадки с механизмом открытия створок</t>
  </si>
  <si>
    <t xml:space="preserve">Демонтаж оборудования вышечно – лебедочного блока </t>
  </si>
  <si>
    <t>Монтаж устройства для подъема вышки ПВЛ-60</t>
  </si>
  <si>
    <t>Демонтаж устройства для подъема вышки ПВЛ-60</t>
  </si>
  <si>
    <t>Демонтаж металлоконструкций вышечного – лебедочного блока</t>
  </si>
  <si>
    <t xml:space="preserve">Демонтаж насосного блока </t>
  </si>
  <si>
    <t xml:space="preserve">Демонтаж емкостного блока </t>
  </si>
  <si>
    <t>Демонтаж внешних коммуникаций</t>
  </si>
  <si>
    <t>Демонтаж блока котельных установок</t>
  </si>
  <si>
    <t>Демонтаж системы отопления и возврата парового конденсата</t>
  </si>
  <si>
    <t>Демонтаж объектов склада ГСМ</t>
  </si>
  <si>
    <t>Демонтаж молниеотводов</t>
  </si>
  <si>
    <t>Демонтаж блока пожарных и резервных емкостей</t>
  </si>
  <si>
    <t>Демонтаж пожарного блок бокса</t>
  </si>
  <si>
    <t>Демонтаж вахтового поселка</t>
  </si>
  <si>
    <t>Демонтаж площадки для металлолома</t>
  </si>
  <si>
    <t xml:space="preserve">Монтаж вахтового поселка </t>
  </si>
  <si>
    <t>Устройство шахтного направления устья</t>
  </si>
  <si>
    <t>Монтаж вышечного блока</t>
  </si>
  <si>
    <t xml:space="preserve">Монтаж буровой вышки </t>
  </si>
  <si>
    <t>Монтаж оборудования вышечно – лебедочного блока</t>
  </si>
  <si>
    <t>Монтаж приводного блока</t>
  </si>
  <si>
    <t xml:space="preserve">Монтаж насосного блока </t>
  </si>
  <si>
    <t>Монтаж приточно-вытяжной вентиляции по блокам</t>
  </si>
  <si>
    <t>Монтаж приемного моста и стеллажей</t>
  </si>
  <si>
    <t>Электромонтажные работы по установке и обвязке электрооборудования</t>
  </si>
  <si>
    <t>Монтаж блока котельных установок</t>
  </si>
  <si>
    <t>Монтаж и опрессовка системы отопления и возврата парового конденсата</t>
  </si>
  <si>
    <t>Устройство якорей и монтаж ветровых оттяжек вышки</t>
  </si>
  <si>
    <t>Обустройство склада ГСМ, установка расходных емкостей</t>
  </si>
  <si>
    <t>Строительство долотной площадки</t>
  </si>
  <si>
    <t>Монтаж опор и линий ЛЭП</t>
  </si>
  <si>
    <t>Строительство площадки для металлолома</t>
  </si>
  <si>
    <t xml:space="preserve">Демонтаж системы пенного пожаротушения </t>
  </si>
  <si>
    <t xml:space="preserve">Демонтаж блока очистки ЦСГО по инструктивно технологической карте </t>
  </si>
  <si>
    <t>Демонтаж вышки ВБ-53х320</t>
  </si>
  <si>
    <t>Демонтаж блока приготовления раствора</t>
  </si>
  <si>
    <t>Демонтаж площадки хранения сыпучих материалов</t>
  </si>
  <si>
    <t>Зачистка территории от строительного мусора, металлолома, бытовых отходов в границах производственной площадки</t>
  </si>
  <si>
    <t xml:space="preserve">Перевозка на расстояние от 1 км до 20 км               </t>
  </si>
  <si>
    <t xml:space="preserve">Перевозка на расстояние от 20 км до 50 км                </t>
  </si>
  <si>
    <t xml:space="preserve">Перевозка на расстояние от 50 км до 100 км             </t>
  </si>
  <si>
    <t xml:space="preserve">Перевозка на расстояние свыше 100 км                </t>
  </si>
  <si>
    <t>Монтаж компрессорного блока и блока ресиверов</t>
  </si>
  <si>
    <t xml:space="preserve">Монтаж блока очистки ЦСГО по инструктивно технологической карте </t>
  </si>
  <si>
    <t>Монтаж емкостного блока по инструктивно-технологической карте на монтаж</t>
  </si>
  <si>
    <t>Монтаж блока приготовления раствора</t>
  </si>
  <si>
    <t xml:space="preserve">Изготовление заземляющего контура, заземление, объектов буровой площадки к заземляющему контуру </t>
  </si>
  <si>
    <t>Демонтаж опор и линий ЛЭП</t>
  </si>
  <si>
    <t xml:space="preserve">Подключение объектов буровой площадки к электроснабжению </t>
  </si>
  <si>
    <t xml:space="preserve">Изготовление и установка молниеотводов </t>
  </si>
  <si>
    <t>Пусконаладочные работы – выполняются силами и материалами Исполнителя</t>
  </si>
  <si>
    <t>Испытание электрооборудования электротехнической лабораторией</t>
  </si>
  <si>
    <t>2.1</t>
  </si>
  <si>
    <t>2</t>
  </si>
  <si>
    <t>Демонтаж блока энергоснабжения**</t>
  </si>
  <si>
    <t>Выполняемые работы</t>
  </si>
  <si>
    <t>Подготовка демонтированного оборудования к транспортировке</t>
  </si>
  <si>
    <t>Монтаж оснастки талевой системы</t>
  </si>
  <si>
    <t>Испытание (опробование) оборудования и всех коммуникаций по БУ и привышечным сооружениям (предоставление актов испытаний)</t>
  </si>
  <si>
    <t xml:space="preserve">Зачистка территории от строительного мусора, металлолома, бытовых отходов </t>
  </si>
  <si>
    <t>м2</t>
  </si>
  <si>
    <t>км*мес</t>
  </si>
  <si>
    <t>Демонтаж вертолетной площадки</t>
  </si>
  <si>
    <t>Демонтаж площадок складирования труб</t>
  </si>
  <si>
    <t>Устройство оснований под буровую установку, привышечные сооружения и вспомогательное оборудование</t>
  </si>
  <si>
    <t>Монтаж помещения для хранения баллонов с газами</t>
  </si>
  <si>
    <t>2.3</t>
  </si>
  <si>
    <t>2.5</t>
  </si>
  <si>
    <t>2.7</t>
  </si>
  <si>
    <t>2.9</t>
  </si>
  <si>
    <t>3</t>
  </si>
  <si>
    <t>3.1</t>
  </si>
  <si>
    <t>4</t>
  </si>
  <si>
    <t>Материалы для выполнения работ</t>
  </si>
  <si>
    <t>Геомембрана</t>
  </si>
  <si>
    <t>1</t>
  </si>
  <si>
    <t>м3</t>
  </si>
  <si>
    <t>2.2</t>
  </si>
  <si>
    <t>2.4</t>
  </si>
  <si>
    <t>2.6</t>
  </si>
  <si>
    <t>2.8</t>
  </si>
  <si>
    <t>Фиксированные ставки (указываются СПРАВОЧНО, в стоимость не включаются):</t>
  </si>
  <si>
    <t>Кран КС-25</t>
  </si>
  <si>
    <t>м/ч</t>
  </si>
  <si>
    <t>-</t>
  </si>
  <si>
    <t>руб.</t>
  </si>
  <si>
    <t>НДС</t>
  </si>
  <si>
    <t>%</t>
  </si>
  <si>
    <t>ИТОГО стоимость работ</t>
  </si>
  <si>
    <t>** Выполнение работ в случае необходимости</t>
  </si>
  <si>
    <t>3.2</t>
  </si>
  <si>
    <t>км</t>
  </si>
  <si>
    <t>Строительство зимней автомобильной дороги первый год</t>
  </si>
  <si>
    <t>Содержание зимней автомобильной дороги первый год</t>
  </si>
  <si>
    <t>Демонтаж системы верхнего привода (СВП)</t>
  </si>
  <si>
    <t>Демонтаж компрессорного блока</t>
  </si>
  <si>
    <t>Демонтаж площадки цементировочной техники</t>
  </si>
  <si>
    <t>Демонтаж площадки мобильной газофакельной установки</t>
  </si>
  <si>
    <t>Демонтаж площадки для каротажного подъемника</t>
  </si>
  <si>
    <t>Демонтаж площадки для спецтехники</t>
  </si>
  <si>
    <t>Демонтаж факельного амбара</t>
  </si>
  <si>
    <t>Разметка и гидроизоляция площадки под буровую установку и привышечные сооружения</t>
  </si>
  <si>
    <t>Строительство тарной площадки на складе ГСМ</t>
  </si>
  <si>
    <t>Монтаж системы силового верхнего привода</t>
  </si>
  <si>
    <t xml:space="preserve">Монтаж укрытия рабочей площадки с механизмом открытия створок согласно ИТК УС – 0820.00.000 </t>
  </si>
  <si>
    <t xml:space="preserve">Монтаж блока пожарных и резервных емкостей </t>
  </si>
  <si>
    <t>Монтаж системы пенного пожаротушения</t>
  </si>
  <si>
    <t>Монтаж пожарного блок-бокса</t>
  </si>
  <si>
    <t xml:space="preserve">Монтаж площадки для складирования труб </t>
  </si>
  <si>
    <t>Монтаж площадки хранения химических реагентов и цемента</t>
  </si>
  <si>
    <t>Монтаж площадки для цементировочной техники</t>
  </si>
  <si>
    <t>Монтаж площадки для каротажного подъемника</t>
  </si>
  <si>
    <t>Монтаж площадок для специализированной техники</t>
  </si>
  <si>
    <t>Электроподключение и заземление оборудования ПВО</t>
  </si>
  <si>
    <t xml:space="preserve">Строительство вертолетной площадки </t>
  </si>
  <si>
    <t>Устройство внутриплощадочных проездов</t>
  </si>
  <si>
    <t>3.3</t>
  </si>
  <si>
    <t>3.4</t>
  </si>
  <si>
    <t>3.5</t>
  </si>
  <si>
    <t>3.6</t>
  </si>
  <si>
    <t>4.1</t>
  </si>
  <si>
    <t>4.2</t>
  </si>
  <si>
    <t>4.3</t>
  </si>
  <si>
    <t>4.4</t>
  </si>
  <si>
    <t>4.5</t>
  </si>
  <si>
    <t>4.6</t>
  </si>
  <si>
    <t>Демонтаж долотной площадки</t>
  </si>
  <si>
    <t>Монтаж внешних коммуникаций с термоизоляцией</t>
  </si>
  <si>
    <t>Монтаж площадки газофакельной установки</t>
  </si>
  <si>
    <t>Пленка полиэтиленовая 200мкм</t>
  </si>
  <si>
    <t>Дорнит-100</t>
  </si>
  <si>
    <t>Пиломатериал (доска обрезная, необрезная, лафет)</t>
  </si>
  <si>
    <t>1.1</t>
  </si>
  <si>
    <t>Участником закупки заполняются поля, выделенные желтым фоном</t>
  </si>
  <si>
    <t xml:space="preserve">*** Стоимость включает в себя все расходы и затраты Подрядчика, связанные с необходимостью приобретения материалов для выполнения работ по дефектным ведомостям, их мобилизации на объект производства работ, а также выполнение всех работ, указанных в дефектной/дефектных ведомостях. </t>
  </si>
  <si>
    <t>Выполнение работ по дефектной ведомости***</t>
  </si>
  <si>
    <t>Доставка пиломатериала до объекта монтажа БУ</t>
  </si>
  <si>
    <t>ИТОГО стоимость работ без НДС</t>
  </si>
  <si>
    <t>1.2</t>
  </si>
  <si>
    <t>Монтаж блока энергоснабжения**</t>
  </si>
  <si>
    <t>м²</t>
  </si>
  <si>
    <t>- территории площадки</t>
  </si>
  <si>
    <t>- факельного амбара</t>
  </si>
  <si>
    <t>- склада ГСМ</t>
  </si>
  <si>
    <t>Укладка геомембраны ТУ 2246-001-56910145-2014 (1,5 мм) в т.ч.:</t>
  </si>
  <si>
    <t>2 ЭТАП – Вертикальная планировка площадки скважины разведочного бурения</t>
  </si>
  <si>
    <t>Расчистка от снега бульдозером мощностью не менее 132 кВт/180 л.с.</t>
  </si>
  <si>
    <t>Погрузка транспортных средств гидронамывным грунтом на Карьере №__ с использованием экскаватора</t>
  </si>
  <si>
    <t xml:space="preserve">Транспортировка гидронамывного грунта с Карьера №__ до площадки скв. №__ Ххххххххххххххх ЛУ </t>
  </si>
  <si>
    <t>Устройство насыпи привозным грунтом с перемещением по площадке в насыпь, в т. ч.:</t>
  </si>
  <si>
    <t>- проездов</t>
  </si>
  <si>
    <t>- вертолётной площадки</t>
  </si>
  <si>
    <t>- площадки под буровую установку</t>
  </si>
  <si>
    <t>- площадка хранения отходов бурения до 11 месяцев</t>
  </si>
  <si>
    <t>- площадка хранения масла</t>
  </si>
  <si>
    <t>- ДЭС и котельную</t>
  </si>
  <si>
    <t>- жилого городка</t>
  </si>
  <si>
    <t xml:space="preserve">- площадка хранения цемента </t>
  </si>
  <si>
    <t xml:space="preserve">- площадка мобильной газофакельной установки </t>
  </si>
  <si>
    <t xml:space="preserve">- блок дополнительных емкостей </t>
  </si>
  <si>
    <t>- площадки хранения трубной продукции и каротажного подъемника</t>
  </si>
  <si>
    <t xml:space="preserve">- складские помещения </t>
  </si>
  <si>
    <t xml:space="preserve">- площадка хранения химических реагентов </t>
  </si>
  <si>
    <t xml:space="preserve">- площадка хранения металлолома </t>
  </si>
  <si>
    <t>- площадка размещения цементировочной техники</t>
  </si>
  <si>
    <t>- площадки размещения специализированной техники</t>
  </si>
  <si>
    <t>Планировка гидронамывного грунта на площадке скв. №__ Ххххххххххх ЛУ в соответствии с утвержденной схемой отсыпки проектной документацией, под непосредственным руководством ответственного специалиста Заказчика.</t>
  </si>
  <si>
    <t>Устройство обвалования привозным грунтом</t>
  </si>
  <si>
    <t>- амбара для котельной</t>
  </si>
  <si>
    <t>Устройство минерализованной полосы (h=0,5м, шириной 5 м)</t>
  </si>
  <si>
    <t>- на технологическую площадку временного накопления отходов бурения сроком до 11 мес.</t>
  </si>
  <si>
    <t>- под буровую установку</t>
  </si>
  <si>
    <t>- на площадке под склад ГСМ</t>
  </si>
  <si>
    <t>- на площадке под ДЭС и котельную установку</t>
  </si>
  <si>
    <t xml:space="preserve">Устройство геотекстиля </t>
  </si>
  <si>
    <t>3 ЭТАП - Демонтаж буровой установки 3Д-76 (далее БУ), вахтового поселка и привышечных сооружений</t>
  </si>
  <si>
    <t>3.7</t>
  </si>
  <si>
    <t>3.8</t>
  </si>
  <si>
    <t>3.9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</si>
  <si>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</si>
  <si>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</si>
  <si>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</si>
  <si>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</si>
  <si>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</si>
  <si>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</si>
  <si>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</si>
  <si>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</si>
  <si>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</si>
  <si>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</si>
  <si>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</si>
  <si>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</si>
  <si>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</si>
  <si>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</si>
  <si>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</si>
  <si>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</si>
  <si>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</si>
  <si>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</si>
  <si>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</si>
  <si>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</si>
  <si>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</si>
  <si>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</si>
  <si>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</si>
  <si>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</si>
  <si>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</si>
  <si>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</si>
  <si>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</si>
  <si>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</si>
  <si>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</si>
  <si>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</si>
  <si>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</si>
  <si>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</si>
  <si>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</si>
  <si>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4 ЭТАП - Погрузочно - разгрузочные работы и перевозка БУ, вахтового поселка, бригадного хозяйства и привышечных сооружений</t>
  </si>
  <si>
    <t>5 ЭТАП - Монтаж БУ, вахтового поселка и привышечных сооружений</t>
  </si>
  <si>
    <t>5.1</t>
  </si>
  <si>
    <t>5.2</t>
  </si>
  <si>
    <t>5.3</t>
  </si>
  <si>
    <t>5.4</t>
  </si>
  <si>
    <t>5.5</t>
  </si>
  <si>
    <t>5.6</t>
  </si>
  <si>
    <t>5.7</t>
  </si>
  <si>
    <t>5.8</t>
  </si>
  <si>
    <t>5.9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</si>
  <si>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</si>
  <si>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</si>
  <si>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</si>
  <si>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</si>
  <si>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</si>
  <si>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</si>
  <si>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</si>
  <si>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</si>
  <si>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</si>
  <si>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</si>
  <si>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</si>
  <si>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</si>
  <si>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</si>
  <si>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</si>
  <si>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</si>
  <si>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</si>
  <si>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</si>
  <si>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</si>
  <si>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</si>
  <si>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</si>
  <si>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</si>
  <si>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</si>
  <si>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</si>
  <si>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</si>
  <si>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</si>
  <si>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</si>
  <si>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</si>
  <si>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</si>
  <si>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</si>
  <si>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</si>
  <si>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</si>
  <si>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</si>
  <si>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</si>
  <si>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</si>
  <si>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</si>
  <si>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</si>
  <si>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</si>
  <si>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</si>
  <si>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5.48</t>
  </si>
  <si>
    <t>5.49</t>
  </si>
  <si>
    <t>5.50</t>
  </si>
  <si>
    <t>5.51</t>
  </si>
  <si>
    <t>5.52</t>
  </si>
  <si>
    <t>- поправка на уплотнение (5%)</t>
  </si>
  <si>
    <t>5.3.1</t>
  </si>
  <si>
    <t>КОММЕРЧЕСКОЕ ПРЕДЛОЖЕНИЕ*</t>
  </si>
  <si>
    <t>на выполнение комплекса работ по подготовке зимней автомобильной дороги, вертикальной планировке площадки, демонтажу, перевозке со скв.№101 Восточно-Сузунского-2 ЛУ на скв.№1 Восточно-Песчаного ЛУ и монтажу буровой установки, вахтового поселка и привышечных сооружений (ДПМ) БУ 3Д76 в 2026 году</t>
  </si>
  <si>
    <t>Участник закупки:______________________________________</t>
  </si>
  <si>
    <t>1.1 ЭТАП - Строительство зимней автомобильной дороги первый год (в том числе ледовых переправ при наличии)</t>
  </si>
  <si>
    <t>1.2 ЭТАП - Содержание зимней автомобильной дороги первый год (в том числе ледовых переправ при наличии)</t>
  </si>
  <si>
    <t xml:space="preserve">Графа "Количество" в п. 2.3 определена следующим образом: вес материала грунтового строительного (песка) (45 000 тн) * планирумое расстояние перевозки (64 км) </t>
  </si>
  <si>
    <t xml:space="preserve">Графа "Количество" в п. 1.2 определена следующим образом: количество суток содержания (92 суток) * количество км автозимника (п. 1.1)/30,4 (усредненное количество дней в месяце в течение года) </t>
  </si>
  <si>
    <t xml:space="preserve">Графа "Количество" в п. 3.5 определена следующим образом: вес (тн) оборудования (п. 3.1/3.6) * планирумое расстояние перевозки (297,15 км) </t>
  </si>
  <si>
    <t>Цена за единицу, руб. без НДС</t>
  </si>
  <si>
    <t>Стоимость работ, 
руб. без НДС</t>
  </si>
  <si>
    <t>* Стоимость работ включает в себя все расходы и затраты Подрядчика, связанные с необходимостью производства работ и достижения запланированного результата работ, включая, но не ограничиваясь: МТР и инструменты, необходимые для выполнения работ (в зоне ответственности Подрядчика), проезд по платным участкам автодорог, простой спецтехники, транспортных средств, вызванный временным отсутствием автодорог, мобилизацию, демобилизацию, строительство ледовых переправ при наличии перехода водных преград, расходы, связанные с исполнением требований органов власти, Заказчика/Генерального Заказчика, возникающие в связи с выполнением работ в месте выполнения работ и другое.</t>
  </si>
  <si>
    <t xml:space="preserve">
_________________________________
_________________________________
______________ ___________________
мп</t>
  </si>
  <si>
    <t>Форма 6.13к "Коммерческое предложение"</t>
  </si>
  <si>
    <t>ПДО №100-БНГРЭ-2025 "Выполнение комплекса работ по подготовке зимней автомобильной дороги и производственной площадки, демонтажу, перевозке, монтажу буровой установки, вахтового поселка и привышечных сооружений (ДПМ) БУ 3Д76 на Ванкорском кластере в 2026 году" Лот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</si>
</sst>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3" formatCode="_-* #,##0.00_-;\-* #,##0.00_-;_-* &quot;-&quot;??_-;_-@_-"/>
    <numFmt numFmtId="164" formatCode="_-* #,##0\ _р_._-;\-* #,##0\ _р_._-;_-* &quot;-&quot;\ _р_._-;_-@_-"/>
    <numFmt numFmtId="165" formatCode="_-* #,##0.00\ _р_._-;\-* #,##0.00\ _р_._-;_-* &quot;-&quot;??\ _р_._-;_-@_-"/>
    <numFmt numFmtId="166" formatCode="_-* #,##0.00_р_._-;\-* #,##0.00_р_._-;_-* &quot;-&quot;??_р_._-;_-@_-"/>
    <numFmt numFmtId="167" formatCode="_(&quot;$&quot;* #,##0_);_(&quot;$&quot;* \(#,##0\);_(&quot;$&quot;* &quot;-&quot;_);_(@_)"/>
    <numFmt numFmtId="168" formatCode="_(* #,##0_);_(* \(#,##0\);_(* &quot;-&quot;??_);_(@_)"/>
    <numFmt numFmtId="169" formatCode="0.00;0;"/>
    <numFmt numFmtId="170" formatCode="mm\-\J\J"/>
    <numFmt numFmtId="171" formatCode="#,##0&quot;$&quot;;[Red]\-#,##0&quot;$&quot;"/>
    <numFmt numFmtId="172" formatCode="#,##0.00;[Red]\-#,##0.00;#"/>
    <numFmt numFmtId="173" formatCode="_-&quot;Ј&quot;* #,##0.00_-;\-&quot;Ј&quot;* #,##0.00_-;_-&quot;Ј&quot;* &quot;-&quot;??_-;_-@_-"/>
    <numFmt numFmtId="174" formatCode="_(&quot;kr&quot;\ * #,##0_);_(&quot;kr&quot;\ * \(#,##0\);_(&quot;kr&quot;\ * &quot;-&quot;_);_(@_)"/>
    <numFmt numFmtId="175" formatCode="&quot;$&quot;0.00"/>
    <numFmt numFmtId="176" formatCode="_ * #,##0.00_)_?_ ;_ * \(#,##0.00\)_?_ ;_ * &quot;-&quot;??_)_?_ ;_ @_ "/>
    <numFmt numFmtId="177" formatCode="#0.0##;;&quot;-&quot;_р"/>
    <numFmt numFmtId="178" formatCode="#,##0.0#####;\-\ #,##0.0#####;"/>
    <numFmt numFmtId="179" formatCode="General_)"/>
    <numFmt numFmtId="180" formatCode="&quot;Затраты, &quot;"/>
    <numFmt numFmtId="181" formatCode="&quot;Кол-во, &quot;@"/>
    <numFmt numFmtId="182" formatCode="&quot;Норма, &quot;@"/>
    <numFmt numFmtId="183" formatCode="##%;##%;&quot;&quot;"/>
    <numFmt numFmtId="184" formatCode="&quot;К-т ре-зерва, &quot;@"/>
    <numFmt numFmtId="185" formatCode="#,##0.00\ _₽"/>
  </numFmts>
  <fonts count="64">
    <font>
      <sz val="11"/>
      <color theme="1"/>
      <name val="Calibri"/>
      <family val="2"/>
      <charset val="204"/>
      <scheme val="minor"/>
    </font>
    <font>
      <sz val="12"/>
      <name val="Times New Roman"/>
      <family val="1"/>
      <charset val="204"/>
    </font>
    <font>
      <b/>
      <sz val="12"/>
      <name val="Times New Roman"/>
      <family val="1"/>
      <charset val="204"/>
    </font>
    <font>
      <sz val="10"/>
      <name val="Arial"/>
      <family val="2"/>
      <charset val="204"/>
    </font>
    <font>
      <i/>
      <sz val="12"/>
      <name val="Times New Roman"/>
      <family val="1"/>
      <charset val="204"/>
    </font>
    <font>
      <sz val="11"/>
      <color theme="1"/>
      <name val="Calibri"/>
      <family val="2"/>
      <charset val="204"/>
      <scheme val="minor"/>
    </font>
    <font>
      <sz val="10"/>
      <name val="Arial"/>
      <family val="2"/>
      <charset val="204"/>
    </font>
    <font>
      <sz val="12"/>
      <name val="Arial"/>
      <family val="2"/>
      <charset val="204"/>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
      <sz val="10"/>
      <name val="Helv"/>
      <charset val="204"/>
    </font>
    <font>
      <sz val="10"/>
      <name val="Arial Cyr"/>
      <family val="2"/>
      <charset val="204"/>
    </font>
    <font>
      <b/>
      <sz val="10"/>
      <name val="Arial Cyr"/>
    </font>
    <font>
      <sz val="10"/>
      <name val="Times New Roman Cyr"/>
      <family val="1"/>
      <charset val="204"/>
    </font>
    <font>
      <b/>
      <i/>
      <sz val="12"/>
      <color indexed="12"/>
      <name val="Arial Cyr"/>
      <family val="2"/>
      <charset val="204"/>
    </font>
    <font>
      <b/>
      <sz val="11"/>
      <name val="Arial Cyr"/>
      <family val="2"/>
      <charset val="204"/>
    </font>
    <font>
      <sz val="9"/>
      <name val="Arial"/>
      <family val="2"/>
      <charset val="204"/>
    </font>
    <font>
      <sz val="10"/>
      <color indexed="8"/>
      <name val="Arial"/>
      <family val="2"/>
      <charset val="204"/>
    </font>
    <font>
      <b/>
      <sz val="9"/>
      <name val="Arial CYR"/>
      <family val="2"/>
      <charset val="204"/>
    </font>
    <font>
      <sz val="10"/>
      <name val="Arial CYR"/>
    </font>
    <font>
      <sz val="8"/>
      <name val="Times New Roman Cyr"/>
      <charset val="204"/>
    </font>
    <font>
      <b/>
      <sz val="12"/>
      <name val="Arial"/>
      <family val="2"/>
    </font>
    <font>
      <sz val="8"/>
      <name val="Arial Narrow"/>
      <family val="2"/>
    </font>
    <font>
      <sz val="10"/>
      <name val="TimesDL"/>
    </font>
    <font>
      <b/>
      <sz val="9"/>
      <name val="Helv"/>
    </font>
    <font>
      <b/>
      <sz val="14"/>
      <name val="Helv"/>
    </font>
    <font>
      <sz val="12"/>
      <name val="Arial Cyr"/>
      <charset val="204"/>
    </font>
    <font>
      <b/>
      <sz val="8"/>
      <name val="Palatino"/>
      <family val="1"/>
    </font>
    <font>
      <sz val="10"/>
      <color indexed="8"/>
      <name val="Arial"/>
      <family val="2"/>
    </font>
    <font>
      <sz val="10"/>
      <color indexed="39"/>
      <name val="Arial"/>
      <family val="2"/>
    </font>
    <font>
      <b/>
      <sz val="10"/>
      <color indexed="8"/>
      <name val="Arial"/>
      <family val="2"/>
    </font>
    <font>
      <b/>
      <sz val="12"/>
      <color indexed="8"/>
      <name val="Arial"/>
      <family val="2"/>
      <charset val="204"/>
    </font>
    <font>
      <b/>
      <sz val="16"/>
      <color indexed="23"/>
      <name val="Arial"/>
      <family val="2"/>
      <charset val="204"/>
    </font>
    <font>
      <sz val="10"/>
      <color indexed="10"/>
      <name val="Arial"/>
      <family val="2"/>
    </font>
    <font>
      <b/>
      <i/>
      <sz val="10"/>
      <name val="Times New Roman"/>
      <family val="1"/>
      <charset val="204"/>
    </font>
    <font>
      <b/>
      <sz val="10"/>
      <color indexed="12"/>
      <name val="Arial Cyr"/>
      <family val="2"/>
      <charset val="204"/>
    </font>
    <font>
      <sz val="9"/>
      <name val="Arial Cyr"/>
      <family val="2"/>
      <charset val="204"/>
    </font>
    <font>
      <sz val="10"/>
      <color indexed="8"/>
      <name val="Arial Cyr"/>
      <family val="2"/>
      <charset val="204"/>
    </font>
    <font>
      <b/>
      <i/>
      <sz val="14"/>
      <name val="Arial Cyr"/>
      <charset val="204"/>
    </font>
    <font>
      <sz val="10"/>
      <name val="TimesET"/>
    </font>
    <font>
      <sz val="9"/>
      <name val="Arial Cyr"/>
      <charset val="204"/>
    </font>
    <font>
      <sz val="12"/>
      <color indexed="8"/>
      <name val="Arial Cyr"/>
      <family val="2"/>
      <charset val="204"/>
    </font>
    <font>
      <sz val="12"/>
      <name val="Times New Roman Cyr"/>
      <charset val="204"/>
    </font>
    <font>
      <sz val="11"/>
      <name val="Times New Roman"/>
      <family val="1"/>
      <charset val="204"/>
    </font>
    <font>
      <b/>
      <sz val="11"/>
      <name val="Times New Roman"/>
      <family val="1"/>
      <charset val="204"/>
    </font>
    <font>
      <sz val="12"/>
      <color theme="1"/>
      <name val="Times New Roman"/>
      <family val="1"/>
      <charset val="204"/>
    </font>
    <font>
      <sz val="12"/>
      <color rgb="FF000000"/>
      <name val="Times New Roman"/>
      <family val="1"/>
      <charset val="204"/>
    </font>
  </fonts>
  <fills count="56">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gray0625">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2"/>
        <bgColor indexed="64"/>
      </patternFill>
    </fill>
    <fill>
      <patternFill patternType="solid">
        <fgColor indexed="26"/>
        <bgColor indexed="64"/>
      </patternFill>
    </fill>
    <fill>
      <patternFill patternType="solid">
        <fgColor indexed="41"/>
      </patternFill>
    </fill>
    <fill>
      <patternFill patternType="solid">
        <fgColor indexed="27"/>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rgb="FFFFFF00"/>
        <bgColor indexed="64"/>
      </patternFill>
    </fill>
    <fill>
      <patternFill patternType="solid">
        <fgColor indexed="13"/>
        <bgColor indexed="64"/>
      </patternFill>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
      <patternFill patternType="solid">
        <fgColor theme="9" tint="0.59999389629810485"/>
        <bgColor indexed="64"/>
      </patternFill>
    </fill>
    <fill>
      <patternFill patternType="solid">
        <fgColor theme="6" tint="0.59999389629810485"/>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right/>
      <top style="hair">
        <color indexed="64"/>
      </top>
      <bottom style="hair">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4"/>
      </top>
      <bottom style="thin">
        <color indexed="63"/>
      </bottom>
      <diagonal/>
    </border>
    <border>
      <left style="thin">
        <color indexed="48"/>
      </left>
      <right style="thin">
        <color indexed="48"/>
      </right>
      <top style="thin">
        <color indexed="48"/>
      </top>
      <bottom style="thin">
        <color indexed="48"/>
      </bottom>
      <diagonal/>
    </border>
    <border>
      <left/>
      <right/>
      <top style="thin">
        <color indexed="62"/>
      </top>
      <bottom style="double">
        <color indexed="62"/>
      </bottom>
      <diagonal/>
    </border>
    <border>
      <left style="hair">
        <color indexed="64"/>
      </left>
      <right/>
      <top style="hair">
        <color indexed="64"/>
      </top>
      <bottom style="hair">
        <color indexed="9"/>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247">
    <xf numFmtId="0" fontId="0"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26"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27" fillId="0" borderId="0"/>
    <xf numFmtId="0" fontId="26" fillId="0" borderId="0"/>
    <xf numFmtId="0" fontId="27" fillId="0" borderId="0"/>
    <xf numFmtId="0" fontId="28"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3" fillId="0" borderId="0"/>
    <xf numFmtId="0" fontId="3" fillId="0" borderId="0"/>
    <xf numFmtId="0" fontId="28" fillId="0" borderId="0"/>
    <xf numFmtId="0" fontId="3" fillId="0" borderId="0"/>
    <xf numFmtId="0" fontId="3" fillId="0" borderId="0"/>
    <xf numFmtId="0" fontId="3" fillId="0" borderId="0"/>
    <xf numFmtId="0" fontId="3" fillId="0" borderId="0"/>
    <xf numFmtId="0" fontId="27" fillId="0" borderId="0"/>
    <xf numFmtId="0" fontId="28"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26" fillId="0" borderId="0"/>
    <xf numFmtId="0" fontId="26" fillId="0" borderId="0"/>
    <xf numFmtId="0" fontId="26" fillId="0" borderId="0"/>
    <xf numFmtId="0" fontId="26" fillId="0" borderId="0"/>
    <xf numFmtId="0" fontId="27"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6" fillId="0" borderId="0"/>
    <xf numFmtId="0" fontId="26" fillId="0" borderId="0"/>
    <xf numFmtId="0" fontId="27" fillId="0" borderId="0"/>
    <xf numFmtId="0" fontId="26" fillId="0" borderId="0"/>
    <xf numFmtId="0" fontId="29" fillId="0" borderId="0" applyNumberFormat="0" applyFill="0" applyBorder="0" applyAlignment="0" applyProtection="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26" fillId="0" borderId="0"/>
    <xf numFmtId="0" fontId="26" fillId="0" borderId="0"/>
    <xf numFmtId="0" fontId="3" fillId="0" borderId="0"/>
    <xf numFmtId="0" fontId="3" fillId="0" borderId="0"/>
    <xf numFmtId="0" fontId="27" fillId="0" borderId="0"/>
    <xf numFmtId="0" fontId="27" fillId="0" borderId="0"/>
    <xf numFmtId="0" fontId="3" fillId="0" borderId="0"/>
    <xf numFmtId="0" fontId="3" fillId="0" borderId="0"/>
    <xf numFmtId="0" fontId="26"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26"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4" fontId="30" fillId="0" borderId="0">
      <alignment vertical="center"/>
    </xf>
    <xf numFmtId="4" fontId="30" fillId="0" borderId="0">
      <alignment vertical="center"/>
    </xf>
    <xf numFmtId="0" fontId="26" fillId="0" borderId="0"/>
    <xf numFmtId="0" fontId="27" fillId="0" borderId="0"/>
    <xf numFmtId="0" fontId="26" fillId="0" borderId="0"/>
    <xf numFmtId="0" fontId="26" fillId="0" borderId="0"/>
    <xf numFmtId="0" fontId="27" fillId="0" borderId="0"/>
    <xf numFmtId="0" fontId="26" fillId="0" borderId="0"/>
    <xf numFmtId="0" fontId="26" fillId="0" borderId="0"/>
    <xf numFmtId="169" fontId="8" fillId="0" borderId="0">
      <alignment horizontal="center"/>
    </xf>
    <xf numFmtId="169" fontId="8" fillId="0" borderId="0">
      <alignment horizontal="center"/>
    </xf>
    <xf numFmtId="170" fontId="31" fillId="4" borderId="10">
      <alignment vertical="center"/>
    </xf>
    <xf numFmtId="170" fontId="31" fillId="4" borderId="10">
      <alignment vertical="center"/>
    </xf>
    <xf numFmtId="0" fontId="32" fillId="4" borderId="10">
      <alignment vertical="center"/>
    </xf>
    <xf numFmtId="0" fontId="32" fillId="4" borderId="10">
      <alignment vertical="center"/>
    </xf>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33" fillId="3" borderId="1">
      <alignment vertical="center" wrapText="1"/>
    </xf>
    <xf numFmtId="0" fontId="33" fillId="3" borderId="1">
      <alignment vertical="center" wrapText="1"/>
    </xf>
    <xf numFmtId="171" fontId="34" fillId="3" borderId="1">
      <alignment horizontal="center" vertical="center"/>
    </xf>
    <xf numFmtId="171" fontId="34" fillId="3" borderId="1">
      <alignment horizontal="center" vertical="center"/>
    </xf>
    <xf numFmtId="171" fontId="34" fillId="3" borderId="1">
      <alignment horizontal="center" vertical="center"/>
    </xf>
    <xf numFmtId="171" fontId="34" fillId="3" borderId="1">
      <alignment horizontal="center" vertical="center"/>
    </xf>
    <xf numFmtId="171" fontId="34" fillId="3" borderId="1">
      <alignment horizontal="center" vertical="center"/>
    </xf>
    <xf numFmtId="171" fontId="34" fillId="3" borderId="1">
      <alignment horizontal="center" vertical="center"/>
    </xf>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35" fillId="4" borderId="10">
      <alignment vertical="center"/>
    </xf>
    <xf numFmtId="0" fontId="35" fillId="4" borderId="10">
      <alignment vertical="center"/>
    </xf>
    <xf numFmtId="0" fontId="10" fillId="15"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36" fillId="0" borderId="0"/>
    <xf numFmtId="0" fontId="21" fillId="6" borderId="0" applyNumberFormat="0" applyBorder="0" applyAlignment="0" applyProtection="0"/>
    <xf numFmtId="0" fontId="13" fillId="23" borderId="11" applyNumberFormat="0" applyAlignment="0" applyProtection="0"/>
    <xf numFmtId="0" fontId="18" fillId="24" borderId="12" applyNumberFormat="0" applyAlignment="0" applyProtection="0"/>
    <xf numFmtId="172" fontId="37" fillId="0" borderId="0">
      <alignment horizontal="right" vertical="top"/>
    </xf>
    <xf numFmtId="164" fontId="7" fillId="0" borderId="0" applyFont="0" applyFill="0" applyBorder="0" applyAlignment="0" applyProtection="0"/>
    <xf numFmtId="43" fontId="3" fillId="0" borderId="0" applyFont="0" applyFill="0" applyBorder="0" applyAlignment="0" applyProtection="0"/>
    <xf numFmtId="167" fontId="7" fillId="0" borderId="0" applyFont="0" applyFill="0" applyBorder="0" applyAlignment="0" applyProtection="0"/>
    <xf numFmtId="173" fontId="3" fillId="0" borderId="0" applyFont="0" applyFill="0" applyBorder="0" applyAlignment="0" applyProtection="0"/>
    <xf numFmtId="0" fontId="22" fillId="0" borderId="0" applyNumberFormat="0" applyFill="0" applyBorder="0" applyAlignment="0" applyProtection="0"/>
    <xf numFmtId="1" fontId="28" fillId="0" borderId="0" applyNumberFormat="0" applyFont="0" applyBorder="0" applyAlignment="0">
      <alignment horizontal="centerContinuous"/>
    </xf>
    <xf numFmtId="0" fontId="25" fillId="7" borderId="0" applyNumberFormat="0" applyBorder="0" applyAlignment="0" applyProtection="0"/>
    <xf numFmtId="0" fontId="38" fillId="0" borderId="10" applyNumberFormat="0" applyAlignment="0" applyProtection="0">
      <alignment horizontal="left" vertical="center"/>
    </xf>
    <xf numFmtId="0" fontId="38" fillId="0" borderId="3">
      <alignment horizontal="left" vertical="center"/>
    </xf>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30" fillId="0" borderId="0"/>
    <xf numFmtId="0" fontId="11" fillId="10" borderId="11" applyNumberFormat="0" applyAlignment="0" applyProtection="0"/>
    <xf numFmtId="12" fontId="39" fillId="23" borderId="16" applyNumberFormat="0" applyFont="0" applyBorder="0" applyAlignment="0">
      <alignment horizontal="center"/>
      <protection locked="0"/>
    </xf>
    <xf numFmtId="0" fontId="11" fillId="10" borderId="11" applyNumberFormat="0" applyAlignment="0" applyProtection="0"/>
    <xf numFmtId="174" fontId="40" fillId="0" borderId="0" applyFont="0" applyFill="0" applyBorder="0" applyAlignment="0" applyProtection="0"/>
    <xf numFmtId="175" fontId="40" fillId="0" borderId="0" applyFont="0" applyFill="0" applyBorder="0" applyAlignment="0" applyProtection="0"/>
    <xf numFmtId="0" fontId="41" fillId="0" borderId="0" applyProtection="0">
      <alignment vertical="center"/>
      <protection locked="0"/>
    </xf>
    <xf numFmtId="0" fontId="41" fillId="0" borderId="0" applyNumberFormat="0" applyProtection="0">
      <alignment vertical="top"/>
      <protection locked="0"/>
    </xf>
    <xf numFmtId="0" fontId="42" fillId="0" borderId="17" applyAlignment="0"/>
    <xf numFmtId="0" fontId="23" fillId="0" borderId="18" applyNumberFormat="0" applyFill="0" applyAlignment="0" applyProtection="0"/>
    <xf numFmtId="0" fontId="20" fillId="25" borderId="0" applyNumberFormat="0" applyBorder="0" applyAlignment="0" applyProtection="0"/>
    <xf numFmtId="0" fontId="43" fillId="0" borderId="0"/>
    <xf numFmtId="0" fontId="27" fillId="0" borderId="0"/>
    <xf numFmtId="0" fontId="8" fillId="26" borderId="19" applyNumberFormat="0" applyFont="0" applyAlignment="0" applyProtection="0"/>
    <xf numFmtId="0" fontId="8" fillId="26" borderId="19" applyNumberFormat="0" applyFont="0" applyAlignment="0" applyProtection="0"/>
    <xf numFmtId="0" fontId="12" fillId="23" borderId="20" applyNumberFormat="0" applyAlignment="0" applyProtection="0"/>
    <xf numFmtId="0" fontId="44" fillId="0" borderId="0" applyProtection="0"/>
    <xf numFmtId="4" fontId="45" fillId="27" borderId="20" applyNumberFormat="0" applyProtection="0">
      <alignment vertical="center"/>
    </xf>
    <xf numFmtId="4" fontId="46" fillId="27" borderId="20" applyNumberFormat="0" applyProtection="0">
      <alignment vertical="center"/>
    </xf>
    <xf numFmtId="4" fontId="45" fillId="27" borderId="20" applyNumberFormat="0" applyProtection="0">
      <alignment horizontal="left" vertical="center" indent="1"/>
    </xf>
    <xf numFmtId="4" fontId="45" fillId="27"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29" borderId="20" applyNumberFormat="0" applyProtection="0">
      <alignment horizontal="right" vertical="center"/>
    </xf>
    <xf numFmtId="4" fontId="45" fillId="30" borderId="20" applyNumberFormat="0" applyProtection="0">
      <alignment horizontal="right" vertical="center"/>
    </xf>
    <xf numFmtId="4" fontId="45" fillId="31" borderId="20" applyNumberFormat="0" applyProtection="0">
      <alignment horizontal="right" vertical="center"/>
    </xf>
    <xf numFmtId="4" fontId="45" fillId="32" borderId="20" applyNumberFormat="0" applyProtection="0">
      <alignment horizontal="right" vertical="center"/>
    </xf>
    <xf numFmtId="4" fontId="45" fillId="33" borderId="20" applyNumberFormat="0" applyProtection="0">
      <alignment horizontal="right" vertical="center"/>
    </xf>
    <xf numFmtId="4" fontId="45" fillId="34" borderId="20" applyNumberFormat="0" applyProtection="0">
      <alignment horizontal="right" vertical="center"/>
    </xf>
    <xf numFmtId="4" fontId="45" fillId="35" borderId="20" applyNumberFormat="0" applyProtection="0">
      <alignment horizontal="right" vertical="center"/>
    </xf>
    <xf numFmtId="4" fontId="45" fillId="36" borderId="20" applyNumberFormat="0" applyProtection="0">
      <alignment horizontal="right" vertical="center"/>
    </xf>
    <xf numFmtId="4" fontId="45" fillId="37" borderId="20" applyNumberFormat="0" applyProtection="0">
      <alignment horizontal="right" vertical="center"/>
    </xf>
    <xf numFmtId="4" fontId="47" fillId="38" borderId="20" applyNumberFormat="0" applyProtection="0">
      <alignment horizontal="left" vertical="center" indent="1"/>
    </xf>
    <xf numFmtId="4" fontId="45" fillId="39" borderId="21" applyNumberFormat="0" applyProtection="0">
      <alignment horizontal="left" vertical="center" indent="1"/>
    </xf>
    <xf numFmtId="4" fontId="48" fillId="40" borderId="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34" fillId="39" borderId="20" applyNumberFormat="0" applyProtection="0">
      <alignment horizontal="left" vertical="center" indent="1"/>
    </xf>
    <xf numFmtId="4" fontId="34"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44" borderId="20" applyNumberFormat="0" applyProtection="0">
      <alignment vertical="center"/>
    </xf>
    <xf numFmtId="4" fontId="46" fillId="44" borderId="20" applyNumberFormat="0" applyProtection="0">
      <alignment vertical="center"/>
    </xf>
    <xf numFmtId="4" fontId="45" fillId="44" borderId="20" applyNumberFormat="0" applyProtection="0">
      <alignment horizontal="left" vertical="center" indent="1"/>
    </xf>
    <xf numFmtId="4" fontId="45" fillId="44" borderId="20" applyNumberFormat="0" applyProtection="0">
      <alignment horizontal="left" vertical="center" indent="1"/>
    </xf>
    <xf numFmtId="4" fontId="45" fillId="45" borderId="22" applyNumberFormat="0" applyProtection="0">
      <alignment horizontal="right" vertical="center"/>
    </xf>
    <xf numFmtId="4" fontId="46" fillId="39" borderId="20" applyNumberFormat="0" applyProtection="0">
      <alignment horizontal="right" vertical="center"/>
    </xf>
    <xf numFmtId="4" fontId="45" fillId="45" borderId="22" applyNumberFormat="0" applyProtection="0">
      <alignment horizontal="left" vertical="center" wrapText="1"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49" fillId="0" borderId="0"/>
    <xf numFmtId="4" fontId="50" fillId="0" borderId="22" applyNumberFormat="0" applyProtection="0">
      <alignment horizontal="right" vertical="center"/>
    </xf>
    <xf numFmtId="0" fontId="3" fillId="0" borderId="0" applyNumberFormat="0" applyFont="0" applyFill="0" applyBorder="0" applyAlignment="0" applyProtection="0"/>
    <xf numFmtId="0" fontId="3" fillId="0" borderId="0" applyNumberFormat="0" applyFont="0" applyFill="0" applyBorder="0" applyAlignment="0" applyProtection="0"/>
    <xf numFmtId="0" fontId="51" fillId="0" borderId="0">
      <alignment horizontal="left"/>
    </xf>
    <xf numFmtId="0" fontId="3" fillId="0" borderId="0"/>
    <xf numFmtId="0" fontId="19" fillId="0" borderId="0" applyNumberFormat="0" applyFill="0" applyBorder="0" applyAlignment="0" applyProtection="0"/>
    <xf numFmtId="0" fontId="17" fillId="0" borderId="23" applyNumberFormat="0" applyFill="0" applyAlignment="0" applyProtection="0"/>
    <xf numFmtId="176" fontId="40" fillId="0" borderId="0" applyFont="0" applyFill="0" applyBorder="0" applyAlignment="0" applyProtection="0"/>
    <xf numFmtId="168" fontId="40" fillId="0" borderId="0" applyFont="0" applyFill="0" applyBorder="0" applyAlignment="0" applyProtection="0"/>
    <xf numFmtId="0" fontId="24" fillId="0" borderId="0" applyNumberFormat="0" applyFill="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177" fontId="36" fillId="0" borderId="0"/>
    <xf numFmtId="178" fontId="36" fillId="0" borderId="1" applyFont="0" applyFill="0" applyBorder="0" applyAlignment="0" applyProtection="0"/>
    <xf numFmtId="179" fontId="28" fillId="0" borderId="24">
      <protection locked="0"/>
    </xf>
    <xf numFmtId="0" fontId="11" fillId="10" borderId="11" applyNumberFormat="0" applyAlignment="0" applyProtection="0"/>
    <xf numFmtId="0" fontId="11" fillId="10" borderId="11" applyNumberFormat="0" applyAlignment="0" applyProtection="0"/>
    <xf numFmtId="0" fontId="12" fillId="23" borderId="20" applyNumberFormat="0" applyAlignment="0" applyProtection="0"/>
    <xf numFmtId="0" fontId="12" fillId="23" borderId="20" applyNumberFormat="0" applyAlignment="0" applyProtection="0"/>
    <xf numFmtId="0" fontId="13" fillId="23" borderId="11" applyNumberFormat="0" applyAlignment="0" applyProtection="0"/>
    <xf numFmtId="0" fontId="13" fillId="23" borderId="11" applyNumberFormat="0" applyAlignment="0" applyProtection="0"/>
    <xf numFmtId="0" fontId="14" fillId="0" borderId="13" applyNumberFormat="0" applyFill="0" applyAlignment="0" applyProtection="0"/>
    <xf numFmtId="0" fontId="14" fillId="0" borderId="13" applyNumberFormat="0" applyFill="0" applyAlignment="0" applyProtection="0"/>
    <xf numFmtId="0" fontId="15" fillId="0" borderId="14"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180" fontId="36" fillId="0" borderId="8" applyFill="0" applyProtection="0">
      <alignment horizontal="center" vertical="center" wrapText="1"/>
    </xf>
    <xf numFmtId="179" fontId="52" fillId="46" borderId="24"/>
    <xf numFmtId="0" fontId="17" fillId="0" borderId="23" applyNumberFormat="0" applyFill="0" applyAlignment="0" applyProtection="0"/>
    <xf numFmtId="0" fontId="17" fillId="0" borderId="23" applyNumberFormat="0" applyFill="0" applyAlignment="0" applyProtection="0"/>
    <xf numFmtId="181" fontId="53" fillId="0" borderId="7">
      <alignment horizontal="center" vertical="center" wrapText="1"/>
    </xf>
    <xf numFmtId="0" fontId="18" fillId="24" borderId="12" applyNumberFormat="0" applyAlignment="0" applyProtection="0"/>
    <xf numFmtId="0" fontId="18" fillId="24" borderId="12"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25" borderId="0" applyNumberFormat="0" applyBorder="0" applyAlignment="0" applyProtection="0"/>
    <xf numFmtId="0" fontId="20" fillId="25" borderId="0" applyNumberFormat="0" applyBorder="0" applyAlignment="0" applyProtection="0"/>
    <xf numFmtId="182" fontId="36" fillId="0" borderId="7">
      <alignment horizontal="center" vertical="center" wrapText="1"/>
    </xf>
    <xf numFmtId="0" fontId="8" fillId="0" borderId="0"/>
    <xf numFmtId="0" fontId="5" fillId="0" borderId="0"/>
    <xf numFmtId="0" fontId="8" fillId="0" borderId="0"/>
    <xf numFmtId="0" fontId="8" fillId="0" borderId="0"/>
    <xf numFmtId="0" fontId="3" fillId="0" borderId="0"/>
    <xf numFmtId="0" fontId="3" fillId="0" borderId="0"/>
    <xf numFmtId="0" fontId="3" fillId="0" borderId="0"/>
    <xf numFmtId="0" fontId="8" fillId="0" borderId="0"/>
    <xf numFmtId="0" fontId="3" fillId="0" borderId="0"/>
    <xf numFmtId="0" fontId="8" fillId="0" borderId="0"/>
    <xf numFmtId="0" fontId="8" fillId="0" borderId="0"/>
    <xf numFmtId="0" fontId="3" fillId="0" borderId="0"/>
    <xf numFmtId="0" fontId="8" fillId="0" borderId="0"/>
    <xf numFmtId="0" fontId="3" fillId="0" borderId="0"/>
    <xf numFmtId="0" fontId="3" fillId="0" borderId="0"/>
    <xf numFmtId="0" fontId="9" fillId="0" borderId="0"/>
    <xf numFmtId="0" fontId="9" fillId="0" borderId="0"/>
    <xf numFmtId="0" fontId="3" fillId="0" borderId="0"/>
    <xf numFmtId="0" fontId="3" fillId="0" borderId="0"/>
    <xf numFmtId="0" fontId="3" fillId="0" borderId="0"/>
    <xf numFmtId="0" fontId="3" fillId="0" borderId="0"/>
    <xf numFmtId="0" fontId="3" fillId="0" borderId="0"/>
    <xf numFmtId="0" fontId="21" fillId="6" borderId="0" applyNumberFormat="0" applyBorder="0" applyAlignment="0" applyProtection="0"/>
    <xf numFmtId="0" fontId="21" fillId="6" borderId="0" applyNumberFormat="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8" fillId="26" borderId="19" applyNumberFormat="0" applyFont="0" applyAlignment="0" applyProtection="0"/>
    <xf numFmtId="0" fontId="8" fillId="26" borderId="19" applyNumberFormat="0" applyFont="0" applyAlignment="0" applyProtection="0"/>
    <xf numFmtId="183" fontId="54" fillId="0" borderId="2">
      <protection locked="0"/>
    </xf>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9" fillId="0" borderId="0" applyFont="0" applyFill="0" applyBorder="0" applyAlignment="0" applyProtection="0"/>
    <xf numFmtId="184" fontId="36" fillId="0" borderId="25">
      <alignment horizontal="center" vertical="center" wrapText="1"/>
    </xf>
    <xf numFmtId="0" fontId="23" fillId="0" borderId="18" applyNumberFormat="0" applyFill="0" applyAlignment="0" applyProtection="0"/>
    <xf numFmtId="0" fontId="23" fillId="0" borderId="18" applyNumberFormat="0" applyFill="0" applyAlignment="0" applyProtection="0"/>
    <xf numFmtId="0" fontId="27" fillId="0" borderId="0"/>
    <xf numFmtId="0" fontId="3" fillId="0" borderId="0"/>
    <xf numFmtId="49" fontId="55" fillId="0" borderId="0" applyFont="0" applyFill="0" applyBorder="0" applyAlignment="0">
      <alignment horizontal="centerContinuous" wrapText="1"/>
    </xf>
    <xf numFmtId="0" fontId="24" fillId="0" borderId="0" applyNumberFormat="0" applyFill="0" applyBorder="0" applyAlignment="0" applyProtection="0"/>
    <xf numFmtId="0" fontId="24" fillId="0" borderId="0" applyNumberFormat="0" applyFill="0" applyBorder="0" applyAlignment="0" applyProtection="0"/>
    <xf numFmtId="164" fontId="56" fillId="0" borderId="0" applyFont="0" applyFill="0" applyBorder="0" applyAlignment="0" applyProtection="0"/>
    <xf numFmtId="3" fontId="57" fillId="0" borderId="25" applyFont="0" applyBorder="0">
      <alignment horizontal="right"/>
      <protection locked="0"/>
    </xf>
    <xf numFmtId="165" fontId="56"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37" fontId="58" fillId="0" borderId="1"/>
    <xf numFmtId="0" fontId="25" fillId="7" borderId="0" applyNumberFormat="0" applyBorder="0" applyAlignment="0" applyProtection="0"/>
    <xf numFmtId="0" fontId="25" fillId="7" borderId="0" applyNumberFormat="0" applyBorder="0" applyAlignment="0" applyProtection="0"/>
    <xf numFmtId="0" fontId="59" fillId="0" borderId="0"/>
    <xf numFmtId="0" fontId="5" fillId="0" borderId="0"/>
    <xf numFmtId="0" fontId="5" fillId="0" borderId="0"/>
    <xf numFmtId="0" fontId="5" fillId="0" borderId="0"/>
    <xf numFmtId="0" fontId="5" fillId="0" borderId="0"/>
    <xf numFmtId="0" fontId="8" fillId="0" borderId="0"/>
    <xf numFmtId="0" fontId="3" fillId="0" borderId="0"/>
    <xf numFmtId="0" fontId="3" fillId="0" borderId="0"/>
  </cellStyleXfs>
  <cellXfs count="143">
    <xf numFmtId="0" fontId="0" fillId="0" borderId="0" xfId="0"/>
    <xf numFmtId="0" fontId="1" fillId="0" borderId="0" xfId="0" applyFont="1"/>
    <xf numFmtId="0" fontId="2" fillId="2" borderId="0" xfId="0" applyFont="1" applyFill="1"/>
    <xf numFmtId="0" fontId="4" fillId="2" borderId="0" xfId="0" applyFont="1" applyFill="1"/>
    <xf numFmtId="0" fontId="2" fillId="0" borderId="0" xfId="0" applyFont="1" applyAlignment="1">
      <alignment vertical="center"/>
    </xf>
    <xf numFmtId="0" fontId="2" fillId="2" borderId="0" xfId="0" applyFont="1" applyFill="1" applyAlignment="1">
      <alignment vertical="center"/>
    </xf>
    <xf numFmtId="0" fontId="2" fillId="0" borderId="0" xfId="0" applyFont="1"/>
    <xf numFmtId="0" fontId="2" fillId="0" borderId="0" xfId="2" applyFont="1" applyAlignment="1">
      <alignment vertical="center" wrapText="1"/>
    </xf>
    <xf numFmtId="49" fontId="1" fillId="0" borderId="0" xfId="0" applyNumberFormat="1" applyFont="1"/>
    <xf numFmtId="0" fontId="60" fillId="0" borderId="0" xfId="0" applyFont="1"/>
    <xf numFmtId="0" fontId="61" fillId="0" borderId="0" xfId="0" applyFont="1"/>
    <xf numFmtId="4" fontId="2" fillId="48" borderId="6" xfId="0" applyNumberFormat="1" applyFont="1" applyFill="1" applyBorder="1" applyAlignment="1">
      <alignment horizontal="center" vertical="center" wrapText="1"/>
    </xf>
    <xf numFmtId="49" fontId="1" fillId="0" borderId="7" xfId="0" applyNumberFormat="1" applyFont="1" applyBorder="1" applyAlignment="1">
      <alignment horizontal="center" vertical="center" wrapText="1"/>
    </xf>
    <xf numFmtId="0" fontId="1" fillId="0" borderId="1" xfId="3243" applyFont="1" applyBorder="1" applyAlignment="1">
      <alignment vertical="center" wrapText="1"/>
    </xf>
    <xf numFmtId="0" fontId="1" fillId="0" borderId="1" xfId="0" applyFont="1" applyBorder="1" applyAlignment="1">
      <alignment horizontal="center" vertical="center" wrapText="1"/>
    </xf>
    <xf numFmtId="4" fontId="1" fillId="0" borderId="8" xfId="0" applyNumberFormat="1" applyFont="1" applyBorder="1" applyAlignment="1">
      <alignment horizontal="center" vertical="center"/>
    </xf>
    <xf numFmtId="49" fontId="1" fillId="0" borderId="26" xfId="0" applyNumberFormat="1" applyFont="1" applyBorder="1" applyAlignment="1">
      <alignment horizontal="center" vertical="center" wrapText="1"/>
    </xf>
    <xf numFmtId="0" fontId="1" fillId="0" borderId="9" xfId="0" applyFont="1" applyBorder="1" applyAlignment="1">
      <alignment horizontal="center" vertical="center" wrapText="1"/>
    </xf>
    <xf numFmtId="4" fontId="2" fillId="48" borderId="6" xfId="0" applyNumberFormat="1" applyFont="1" applyFill="1" applyBorder="1" applyAlignment="1">
      <alignment horizontal="center" vertical="center"/>
    </xf>
    <xf numFmtId="0" fontId="1" fillId="0" borderId="1" xfId="0" applyFont="1" applyBorder="1" applyAlignment="1">
      <alignment vertical="top" wrapText="1"/>
    </xf>
    <xf numFmtId="49" fontId="1" fillId="48" borderId="4" xfId="0" applyNumberFormat="1" applyFont="1" applyFill="1" applyBorder="1" applyAlignment="1">
      <alignment horizontal="center" vertical="center" wrapText="1"/>
    </xf>
    <xf numFmtId="0" fontId="1" fillId="0" borderId="9" xfId="0" applyFont="1" applyBorder="1" applyAlignment="1">
      <alignment horizontal="left" vertical="center" wrapText="1"/>
    </xf>
    <xf numFmtId="4" fontId="2" fillId="0" borderId="27" xfId="0" applyNumberFormat="1" applyFont="1" applyBorder="1" applyAlignment="1">
      <alignment horizontal="center" vertical="center"/>
    </xf>
    <xf numFmtId="49" fontId="1" fillId="0" borderId="4" xfId="3244" applyNumberFormat="1" applyFont="1" applyBorder="1" applyAlignment="1">
      <alignment horizontal="right" wrapText="1"/>
    </xf>
    <xf numFmtId="0" fontId="2" fillId="0" borderId="5" xfId="0" applyFont="1" applyBorder="1" applyAlignment="1">
      <alignment horizontal="center" vertical="top" wrapText="1"/>
    </xf>
    <xf numFmtId="0" fontId="2" fillId="0" borderId="5" xfId="0" applyFont="1" applyBorder="1" applyAlignment="1">
      <alignment horizontal="center" vertical="center" wrapText="1"/>
    </xf>
    <xf numFmtId="3" fontId="2" fillId="0" borderId="5" xfId="0" applyNumberFormat="1" applyFont="1" applyBorder="1" applyAlignment="1">
      <alignment horizontal="right" vertical="center" wrapText="1"/>
    </xf>
    <xf numFmtId="4" fontId="2" fillId="0" borderId="5" xfId="3244" applyNumberFormat="1" applyFont="1" applyBorder="1" applyAlignment="1">
      <alignment horizontal="right" vertical="center"/>
    </xf>
    <xf numFmtId="4" fontId="2" fillId="0" borderId="6" xfId="3244" applyNumberFormat="1" applyFont="1" applyBorder="1" applyAlignment="1">
      <alignment horizontal="center" vertical="center"/>
    </xf>
    <xf numFmtId="49" fontId="2" fillId="0" borderId="7" xfId="3244" applyNumberFormat="1" applyFont="1" applyBorder="1"/>
    <xf numFmtId="0" fontId="2" fillId="0" borderId="1" xfId="0" applyFont="1" applyBorder="1" applyAlignment="1">
      <alignment horizontal="center" vertical="top" wrapText="1"/>
    </xf>
    <xf numFmtId="0" fontId="2" fillId="0" borderId="1" xfId="0" applyFont="1" applyBorder="1" applyAlignment="1">
      <alignment horizontal="center" vertical="center" wrapText="1"/>
    </xf>
    <xf numFmtId="3" fontId="2" fillId="0" borderId="1" xfId="0" applyNumberFormat="1" applyFont="1" applyBorder="1" applyAlignment="1">
      <alignment horizontal="center" vertical="center" wrapText="1"/>
    </xf>
    <xf numFmtId="4" fontId="2" fillId="0" borderId="1" xfId="3244" applyNumberFormat="1" applyFont="1" applyBorder="1" applyAlignment="1">
      <alignment horizontal="right" vertical="center" wrapText="1"/>
    </xf>
    <xf numFmtId="4" fontId="2" fillId="0" borderId="8" xfId="3244" applyNumberFormat="1" applyFont="1" applyBorder="1" applyAlignment="1">
      <alignment horizontal="center" vertical="center"/>
    </xf>
    <xf numFmtId="0" fontId="2" fillId="0" borderId="26" xfId="3244" applyFont="1" applyBorder="1" applyAlignment="1">
      <alignment horizontal="center" vertical="top" wrapText="1"/>
    </xf>
    <xf numFmtId="0" fontId="2" fillId="0" borderId="9" xfId="0" applyFont="1" applyBorder="1" applyAlignment="1">
      <alignment horizontal="center" vertical="top" wrapText="1"/>
    </xf>
    <xf numFmtId="0" fontId="2" fillId="0" borderId="9" xfId="0" applyFont="1" applyBorder="1" applyAlignment="1">
      <alignment horizontal="center" vertical="center" wrapText="1"/>
    </xf>
    <xf numFmtId="3" fontId="2" fillId="0" borderId="9" xfId="0" applyNumberFormat="1" applyFont="1" applyBorder="1" applyAlignment="1">
      <alignment horizontal="right" vertical="center" wrapText="1"/>
    </xf>
    <xf numFmtId="4" fontId="2" fillId="0" borderId="9" xfId="3244" applyNumberFormat="1" applyFont="1" applyBorder="1" applyAlignment="1">
      <alignment horizontal="right" vertical="center" wrapText="1"/>
    </xf>
    <xf numFmtId="4" fontId="2" fillId="0" borderId="27" xfId="3244" applyNumberFormat="1" applyFont="1" applyBorder="1" applyAlignment="1">
      <alignment horizontal="center" vertical="center"/>
    </xf>
    <xf numFmtId="49" fontId="2" fillId="0" borderId="0" xfId="0" applyNumberFormat="1" applyFont="1" applyAlignment="1">
      <alignment horizontal="center" vertical="center" wrapText="1"/>
    </xf>
    <xf numFmtId="0" fontId="2" fillId="0" borderId="0" xfId="0" applyFont="1" applyAlignment="1">
      <alignment horizontal="center"/>
    </xf>
    <xf numFmtId="0" fontId="2" fillId="0" borderId="0" xfId="0" applyFont="1" applyAlignment="1">
      <alignment horizontal="center" vertical="center"/>
    </xf>
    <xf numFmtId="4" fontId="1" fillId="0" borderId="0" xfId="0" applyNumberFormat="1"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top" wrapText="1"/>
    </xf>
    <xf numFmtId="0" fontId="61" fillId="0" borderId="0" xfId="0" applyFont="1" applyAlignment="1">
      <alignment vertical="top" wrapText="1"/>
    </xf>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left" vertical="center"/>
    </xf>
    <xf numFmtId="0" fontId="1" fillId="0" borderId="1" xfId="1" applyFont="1" applyFill="1" applyBorder="1" applyAlignment="1">
      <alignment horizontal="left" vertical="center"/>
    </xf>
    <xf numFmtId="0" fontId="1" fillId="0" borderId="1" xfId="3243" applyFont="1" applyFill="1" applyBorder="1" applyAlignment="1">
      <alignment vertical="center" wrapText="1"/>
    </xf>
    <xf numFmtId="0" fontId="1" fillId="0" borderId="1" xfId="3243" applyFont="1" applyFill="1" applyBorder="1" applyAlignment="1">
      <alignment vertical="center"/>
    </xf>
    <xf numFmtId="0" fontId="1" fillId="0" borderId="1" xfId="1" applyFont="1" applyFill="1" applyBorder="1" applyAlignment="1">
      <alignment vertical="center"/>
    </xf>
    <xf numFmtId="0" fontId="1" fillId="0" borderId="1" xfId="1" applyFont="1" applyFill="1" applyBorder="1" applyAlignment="1">
      <alignment horizontal="justify" vertical="center"/>
    </xf>
    <xf numFmtId="0" fontId="1" fillId="0" borderId="1" xfId="0" applyFont="1" applyFill="1" applyBorder="1" applyAlignment="1">
      <alignment vertical="center"/>
    </xf>
    <xf numFmtId="0" fontId="1" fillId="0" borderId="1" xfId="1" applyFont="1" applyFill="1" applyBorder="1" applyAlignment="1">
      <alignmen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185" fontId="1" fillId="0" borderId="1" xfId="0" applyNumberFormat="1" applyFont="1" applyFill="1" applyBorder="1" applyAlignment="1">
      <alignment horizontal="center" vertical="center" wrapText="1"/>
    </xf>
    <xf numFmtId="4" fontId="1" fillId="0" borderId="27" xfId="0" applyNumberFormat="1" applyFont="1" applyBorder="1" applyAlignment="1">
      <alignment horizontal="center" vertical="center"/>
    </xf>
    <xf numFmtId="0" fontId="1" fillId="0" borderId="9" xfId="0" applyFont="1" applyBorder="1" applyAlignment="1">
      <alignment vertical="top" wrapText="1"/>
    </xf>
    <xf numFmtId="0" fontId="1" fillId="0" borderId="9" xfId="0" applyFont="1" applyFill="1" applyBorder="1" applyAlignment="1">
      <alignment horizontal="center" vertical="center" wrapText="1"/>
    </xf>
    <xf numFmtId="0" fontId="62" fillId="0" borderId="0" xfId="0" applyFont="1" applyFill="1" applyBorder="1" applyAlignment="1">
      <alignment vertical="center"/>
    </xf>
    <xf numFmtId="0" fontId="1" fillId="0" borderId="9" xfId="3187" applyFont="1" applyBorder="1" applyAlignment="1">
      <alignment horizontal="left" vertical="center" wrapText="1"/>
    </xf>
    <xf numFmtId="0" fontId="1" fillId="0" borderId="9" xfId="3187" applyFont="1" applyBorder="1" applyAlignment="1">
      <alignment horizontal="center" vertical="center" wrapText="1"/>
    </xf>
    <xf numFmtId="4" fontId="1" fillId="0" borderId="27" xfId="3187" applyNumberFormat="1" applyFont="1" applyBorder="1" applyAlignment="1">
      <alignment horizontal="center" vertical="center"/>
    </xf>
    <xf numFmtId="0" fontId="1" fillId="0" borderId="0" xfId="0" applyFont="1" applyFill="1"/>
    <xf numFmtId="49" fontId="1" fillId="0" borderId="26" xfId="3187" applyNumberFormat="1" applyFont="1" applyBorder="1" applyAlignment="1">
      <alignment horizontal="center" vertical="center"/>
    </xf>
    <xf numFmtId="49" fontId="1" fillId="0" borderId="4" xfId="0" applyNumberFormat="1" applyFont="1" applyBorder="1" applyAlignment="1">
      <alignment horizontal="center" vertical="center" wrapText="1"/>
    </xf>
    <xf numFmtId="4" fontId="2" fillId="0" borderId="6" xfId="0" applyNumberFormat="1" applyFont="1" applyBorder="1" applyAlignment="1">
      <alignment horizontal="center" vertical="center"/>
    </xf>
    <xf numFmtId="0" fontId="2" fillId="0" borderId="0" xfId="0" applyFont="1" applyFill="1" applyAlignment="1">
      <alignment vertical="center"/>
    </xf>
    <xf numFmtId="0" fontId="2" fillId="0" borderId="0" xfId="0" applyFont="1" applyFill="1"/>
    <xf numFmtId="0" fontId="4" fillId="0" borderId="0" xfId="0" applyFont="1" applyFill="1"/>
    <xf numFmtId="49" fontId="2" fillId="47" borderId="34" xfId="0" applyNumberFormat="1" applyFont="1" applyFill="1" applyBorder="1" applyAlignment="1">
      <alignment horizontal="center" vertical="center"/>
    </xf>
    <xf numFmtId="0" fontId="2" fillId="47" borderId="36" xfId="0" applyFont="1" applyFill="1" applyBorder="1" applyAlignment="1">
      <alignment horizontal="center" vertical="center"/>
    </xf>
    <xf numFmtId="0" fontId="2" fillId="47" borderId="36" xfId="0"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0" fontId="2" fillId="53" borderId="0" xfId="0" applyFont="1" applyFill="1"/>
    <xf numFmtId="49" fontId="1" fillId="0" borderId="35" xfId="3187" applyNumberFormat="1" applyFont="1" applyBorder="1" applyAlignment="1">
      <alignment horizontal="center" vertical="center"/>
    </xf>
    <xf numFmtId="0" fontId="1" fillId="0" borderId="29" xfId="3187" applyFont="1" applyBorder="1" applyAlignment="1">
      <alignment horizontal="left" vertical="center" wrapText="1"/>
    </xf>
    <xf numFmtId="0" fontId="1" fillId="0" borderId="29" xfId="3187" applyFont="1" applyBorder="1" applyAlignment="1">
      <alignment horizontal="center" vertical="center" wrapText="1"/>
    </xf>
    <xf numFmtId="0" fontId="63" fillId="0" borderId="1" xfId="0" applyFont="1" applyFill="1" applyBorder="1" applyAlignment="1">
      <alignment vertical="center" wrapText="1"/>
    </xf>
    <xf numFmtId="0" fontId="63" fillId="0" borderId="1" xfId="0" applyFont="1" applyFill="1" applyBorder="1" applyAlignment="1">
      <alignment horizontal="center" vertical="center" wrapText="1"/>
    </xf>
    <xf numFmtId="49" fontId="63" fillId="0" borderId="1" xfId="0" applyNumberFormat="1" applyFont="1" applyFill="1" applyBorder="1" applyAlignment="1">
      <alignment vertical="center" wrapText="1"/>
    </xf>
    <xf numFmtId="0" fontId="1" fillId="0" borderId="9" xfId="0" applyFont="1" applyFill="1" applyBorder="1" applyAlignment="1">
      <alignment wrapText="1"/>
    </xf>
    <xf numFmtId="0" fontId="1" fillId="0" borderId="0" xfId="3245" applyFont="1" applyAlignment="1">
      <alignment horizontal="center" vertical="center" wrapText="1"/>
    </xf>
    <xf numFmtId="4" fontId="1" fillId="0" borderId="1" xfId="3187" applyNumberFormat="1" applyFont="1" applyFill="1" applyBorder="1" applyAlignment="1">
      <alignment horizontal="center" vertical="center"/>
    </xf>
    <xf numFmtId="0" fontId="1" fillId="0" borderId="0" xfId="0" applyFont="1" applyAlignment="1">
      <alignment horizontal="left" vertical="top" wrapText="1"/>
    </xf>
    <xf numFmtId="0" fontId="2" fillId="47" borderId="37" xfId="0" applyFont="1" applyFill="1" applyBorder="1" applyAlignment="1">
      <alignment horizontal="center" vertical="center" wrapText="1"/>
    </xf>
    <xf numFmtId="4" fontId="1" fillId="0" borderId="30" xfId="3187" applyNumberFormat="1" applyFont="1" applyBorder="1" applyAlignment="1">
      <alignment horizontal="center" vertical="center"/>
    </xf>
    <xf numFmtId="49" fontId="1" fillId="0" borderId="7" xfId="3187" applyNumberFormat="1" applyFont="1" applyFill="1" applyBorder="1" applyAlignment="1">
      <alignment horizontal="center" vertical="center"/>
    </xf>
    <xf numFmtId="4" fontId="1" fillId="0" borderId="8" xfId="3187" applyNumberFormat="1" applyFont="1" applyFill="1" applyBorder="1" applyAlignment="1">
      <alignment horizontal="center" vertical="center"/>
    </xf>
    <xf numFmtId="4" fontId="2" fillId="48" borderId="33" xfId="3187" applyNumberFormat="1" applyFont="1" applyFill="1" applyBorder="1" applyAlignment="1">
      <alignment horizontal="center" vertical="center"/>
    </xf>
    <xf numFmtId="4" fontId="1" fillId="0" borderId="8" xfId="0" applyNumberFormat="1" applyFont="1" applyFill="1" applyBorder="1" applyAlignment="1">
      <alignment horizontal="center" vertical="center"/>
    </xf>
    <xf numFmtId="49" fontId="60" fillId="50" borderId="1" xfId="0" applyNumberFormat="1" applyFont="1" applyFill="1" applyBorder="1" applyAlignment="1">
      <alignment horizontal="left" vertical="center" wrapText="1"/>
    </xf>
    <xf numFmtId="49" fontId="60" fillId="54" borderId="1" xfId="0" applyNumberFormat="1" applyFont="1" applyFill="1" applyBorder="1" applyAlignment="1">
      <alignment horizontal="left" vertical="center" wrapText="1"/>
    </xf>
    <xf numFmtId="4" fontId="60" fillId="52" borderId="1" xfId="0" applyNumberFormat="1" applyFont="1" applyFill="1" applyBorder="1" applyAlignment="1">
      <alignment horizontal="left" vertical="center" wrapText="1"/>
    </xf>
    <xf numFmtId="49" fontId="60" fillId="55" borderId="1" xfId="0" applyNumberFormat="1" applyFont="1" applyFill="1" applyBorder="1" applyAlignment="1">
      <alignment horizontal="left" vertical="center" wrapText="1"/>
    </xf>
    <xf numFmtId="0" fontId="63" fillId="55" borderId="1" xfId="0" applyFont="1" applyFill="1" applyBorder="1" applyAlignment="1">
      <alignment horizontal="center" vertical="center" wrapText="1"/>
    </xf>
    <xf numFmtId="2" fontId="1" fillId="54" borderId="32" xfId="3187" applyNumberFormat="1" applyFont="1" applyFill="1" applyBorder="1" applyAlignment="1">
      <alignment horizontal="center" vertical="center" wrapText="1"/>
    </xf>
    <xf numFmtId="0" fontId="1" fillId="52" borderId="1" xfId="0" applyFont="1" applyFill="1" applyBorder="1" applyAlignment="1">
      <alignment horizontal="center" vertical="center" wrapText="1"/>
    </xf>
    <xf numFmtId="185" fontId="1" fillId="49" borderId="1" xfId="0" applyNumberFormat="1" applyFont="1" applyFill="1" applyBorder="1" applyAlignment="1">
      <alignment horizontal="center" vertical="center" wrapText="1"/>
    </xf>
    <xf numFmtId="0" fontId="1" fillId="0" borderId="1" xfId="0" applyFont="1" applyFill="1" applyBorder="1" applyAlignment="1">
      <alignment horizontal="left" vertical="center"/>
    </xf>
    <xf numFmtId="0" fontId="62" fillId="0" borderId="1" xfId="0" applyFont="1" applyFill="1" applyBorder="1"/>
    <xf numFmtId="0" fontId="1" fillId="0" borderId="1" xfId="0" applyFont="1" applyFill="1" applyBorder="1" applyAlignment="1">
      <alignment horizontal="justify" vertical="center"/>
    </xf>
    <xf numFmtId="0" fontId="1" fillId="0" borderId="9" xfId="0" applyFont="1" applyFill="1" applyBorder="1" applyAlignment="1">
      <alignment vertical="center" wrapText="1"/>
    </xf>
    <xf numFmtId="0" fontId="1" fillId="0" borderId="9" xfId="0" applyFont="1" applyFill="1" applyBorder="1" applyAlignment="1">
      <alignment horizontal="center" vertical="center"/>
    </xf>
    <xf numFmtId="4" fontId="1" fillId="0" borderId="27" xfId="0" applyNumberFormat="1" applyFont="1" applyFill="1" applyBorder="1" applyAlignment="1">
      <alignment horizontal="center" vertical="center"/>
    </xf>
    <xf numFmtId="185" fontId="1" fillId="49" borderId="9" xfId="0" applyNumberFormat="1" applyFont="1" applyFill="1" applyBorder="1" applyAlignment="1">
      <alignment horizontal="center" vertical="center" wrapText="1"/>
    </xf>
    <xf numFmtId="4" fontId="2" fillId="48" borderId="33" xfId="0" applyNumberFormat="1" applyFont="1" applyFill="1" applyBorder="1" applyAlignment="1">
      <alignment horizontal="center" vertical="center" wrapText="1"/>
    </xf>
    <xf numFmtId="4" fontId="1" fillId="49" borderId="1" xfId="3187" applyNumberFormat="1" applyFont="1" applyFill="1" applyBorder="1" applyAlignment="1">
      <alignment horizontal="center" vertical="center"/>
    </xf>
    <xf numFmtId="4" fontId="1" fillId="49" borderId="9" xfId="3187" applyNumberFormat="1" applyFont="1" applyFill="1" applyBorder="1" applyAlignment="1">
      <alignment horizontal="center" vertical="center"/>
    </xf>
    <xf numFmtId="4" fontId="1" fillId="49" borderId="29" xfId="3187" applyNumberFormat="1" applyFont="1" applyFill="1" applyBorder="1" applyAlignment="1">
      <alignment horizontal="center" vertical="center"/>
    </xf>
    <xf numFmtId="4" fontId="1" fillId="49" borderId="9" xfId="3187" applyNumberFormat="1" applyFont="1" applyFill="1" applyBorder="1" applyAlignment="1">
      <alignment horizontal="center" vertical="center" wrapText="1"/>
    </xf>
    <xf numFmtId="0" fontId="1" fillId="51" borderId="0" xfId="0" applyFont="1" applyFill="1" applyAlignment="1">
      <alignment horizontal="left" vertical="top" wrapText="1"/>
    </xf>
    <xf numFmtId="0" fontId="1" fillId="0" borderId="0" xfId="0" applyFont="1" applyAlignment="1">
      <alignment horizontal="left" vertical="top" wrapText="1"/>
    </xf>
    <xf numFmtId="49" fontId="2" fillId="48" borderId="4" xfId="0" applyNumberFormat="1" applyFont="1" applyFill="1" applyBorder="1" applyAlignment="1">
      <alignment horizontal="center" vertical="center" wrapText="1"/>
    </xf>
    <xf numFmtId="49" fontId="2" fillId="48" borderId="5" xfId="0" applyNumberFormat="1" applyFont="1" applyFill="1" applyBorder="1" applyAlignment="1">
      <alignment horizontal="center" vertical="center" wrapText="1"/>
    </xf>
    <xf numFmtId="4" fontId="1" fillId="51" borderId="0" xfId="0" applyNumberFormat="1" applyFont="1" applyFill="1" applyAlignment="1">
      <alignment horizontal="left" vertical="top" wrapText="1"/>
    </xf>
    <xf numFmtId="4" fontId="1" fillId="0" borderId="0" xfId="0" applyNumberFormat="1" applyFont="1" applyAlignment="1">
      <alignment horizontal="left" vertical="top" wrapText="1"/>
    </xf>
    <xf numFmtId="0" fontId="2" fillId="48" borderId="5" xfId="0" applyFont="1" applyFill="1" applyBorder="1" applyAlignment="1">
      <alignment horizontal="left" vertical="center" wrapText="1"/>
    </xf>
    <xf numFmtId="0" fontId="2" fillId="0" borderId="5" xfId="0" applyFont="1" applyBorder="1" applyAlignment="1">
      <alignment horizontal="left" vertical="center" wrapText="1"/>
    </xf>
    <xf numFmtId="49" fontId="2" fillId="48" borderId="4" xfId="0" applyNumberFormat="1" applyFont="1" applyFill="1" applyBorder="1" applyAlignment="1">
      <alignment horizontal="center" vertical="center"/>
    </xf>
    <xf numFmtId="49" fontId="2" fillId="48" borderId="5" xfId="0" applyNumberFormat="1" applyFont="1" applyFill="1" applyBorder="1" applyAlignment="1">
      <alignment horizontal="center" vertical="center"/>
    </xf>
    <xf numFmtId="49" fontId="2" fillId="48" borderId="31" xfId="0" applyNumberFormat="1" applyFont="1" applyFill="1" applyBorder="1" applyAlignment="1">
      <alignment horizontal="center" vertical="center"/>
    </xf>
    <xf numFmtId="49" fontId="2" fillId="48" borderId="32" xfId="0" applyNumberFormat="1" applyFont="1" applyFill="1" applyBorder="1" applyAlignment="1">
      <alignment horizontal="center" vertical="center"/>
    </xf>
    <xf numFmtId="49" fontId="2" fillId="48" borderId="31" xfId="3187" applyNumberFormat="1" applyFont="1" applyFill="1" applyBorder="1" applyAlignment="1">
      <alignment horizontal="center" vertical="center" wrapText="1"/>
    </xf>
    <xf numFmtId="49" fontId="2" fillId="48" borderId="32" xfId="3187" applyNumberFormat="1" applyFont="1" applyFill="1" applyBorder="1" applyAlignment="1">
      <alignment horizontal="center" vertical="center" wrapText="1"/>
    </xf>
    <xf numFmtId="49" fontId="1" fillId="0" borderId="0" xfId="0" applyNumberFormat="1" applyFont="1" applyFill="1" applyAlignment="1">
      <alignment horizontal="center" vertical="center" wrapText="1"/>
    </xf>
    <xf numFmtId="0" fontId="1" fillId="0" borderId="0" xfId="3245" applyFont="1" applyAlignment="1">
      <alignment horizontal="center" vertical="center" wrapText="1"/>
    </xf>
    <xf numFmtId="4" fontId="1" fillId="49" borderId="1" xfId="3187" applyNumberFormat="1" applyFont="1" applyFill="1" applyBorder="1" applyAlignment="1">
      <alignment horizontal="center" vertical="center"/>
    </xf>
    <xf numFmtId="4" fontId="1" fillId="49" borderId="29" xfId="3187" applyNumberFormat="1" applyFont="1" applyFill="1" applyBorder="1" applyAlignment="1">
      <alignment horizontal="center" vertical="center"/>
    </xf>
    <xf numFmtId="4" fontId="1" fillId="49" borderId="25" xfId="3187" applyNumberFormat="1" applyFont="1" applyFill="1" applyBorder="1" applyAlignment="1">
      <alignment horizontal="center" vertical="center"/>
    </xf>
    <xf numFmtId="4" fontId="1" fillId="49" borderId="32" xfId="3187" applyNumberFormat="1" applyFont="1" applyFill="1" applyBorder="1" applyAlignment="1">
      <alignment horizontal="center" vertical="center"/>
    </xf>
    <xf numFmtId="49" fontId="1" fillId="0" borderId="28" xfId="3187" applyNumberFormat="1" applyFont="1" applyFill="1" applyBorder="1" applyAlignment="1">
      <alignment horizontal="center" vertical="center"/>
    </xf>
    <xf numFmtId="49" fontId="1" fillId="0" borderId="35" xfId="3187" applyNumberFormat="1" applyFont="1" applyFill="1" applyBorder="1" applyAlignment="1">
      <alignment horizontal="center" vertical="center"/>
    </xf>
    <xf numFmtId="49" fontId="1" fillId="0" borderId="31" xfId="3187" applyNumberFormat="1" applyFont="1" applyFill="1" applyBorder="1" applyAlignment="1">
      <alignment horizontal="center" vertical="center"/>
    </xf>
    <xf numFmtId="0" fontId="60" fillId="0" borderId="0" xfId="0" applyFont="1" applyFill="1" applyAlignment="1">
      <alignment horizontal="left" vertical="center" wrapText="1"/>
    </xf>
    <xf numFmtId="0" fontId="60" fillId="0" borderId="16" xfId="0" applyFont="1" applyFill="1" applyBorder="1" applyAlignment="1">
      <alignment horizontal="left" vertical="center" wrapText="1"/>
    </xf>
    <xf numFmtId="0" fontId="60" fillId="0" borderId="0" xfId="0" applyFont="1" applyFill="1" applyBorder="1" applyAlignment="1">
      <alignment horizontal="left" vertical="center" wrapText="1"/>
    </xf>
  </cellXfs>
  <cellStyles count="3247">
    <cellStyle name=" 1" xfId="11" xr:uid="{00000000-0005-0000-0000-000000000000}"/>
    <cellStyle name=" 2" xfId="12" xr:uid="{00000000-0005-0000-0000-000001000000}"/>
    <cellStyle name="_(Наименование ДО) Разделы 8.1.1.  8.1.2.  8.1.3.  к Макету Бизнес-плана" xfId="13" xr:uid="{00000000-0005-0000-0000-000002000000}"/>
    <cellStyle name="_(Наименование ДО) Разделы 8.1.1.  8.1.2.  8.1.3.  к Макету Бизнес-плана 2" xfId="14" xr:uid="{00000000-0005-0000-0000-000003000000}"/>
    <cellStyle name="_(Наименование ДО) Разделы 8.1.1.  8.1.2.  8.1.3.  к Макету Бизнес-плана_Maket БП" xfId="15" xr:uid="{00000000-0005-0000-0000-000004000000}"/>
    <cellStyle name="_(Наименование ДО) Разделы 8.1.1.  8.1.2.  8.1.3.  к Макету Бизнес-плана_Maket БП 2" xfId="16" xr:uid="{00000000-0005-0000-0000-000005000000}"/>
    <cellStyle name="_(Наименование ДО) Разделы 8.1.1.  8.1.2.  8.1.3.  к Макету Бизнес-плана_Maket БП_Выручка для БП-09 ред 251108 вар А с РУС _ГП ВДЗ с формулами" xfId="17" xr:uid="{00000000-0005-0000-0000-000006000000}"/>
    <cellStyle name="_(Наименование ДО) Разделы 8.1.1.  8.1.2.  8.1.3.  к Макету Бизнес-плана_Maket БП_Выручка для БП-09 ред 251108 вар А с РУС _ГП ВДЗ с формулами 2" xfId="18" xr:uid="{00000000-0005-0000-0000-000007000000}"/>
    <cellStyle name="_(Наименование ДО) Разделы 8.1.1.  8.1.2.  8.1.3.  к Макету Бизнес-плана_Maket БП_Выручка для БП-09 ред 251108 вар А с РУС _ГП ВДЗ с формулами_Расчет Петим-3 ред 030609" xfId="19" xr:uid="{00000000-0005-0000-0000-000008000000}"/>
    <cellStyle name="_(Наименование ДО) Разделы 8.1.1.  8.1.2.  8.1.3.  к Макету Бизнес-плана_Maket БП_Выручка для БП-09 ред 251108 вар А с РУС _ГП ВДЗ с формулами_Расчет Петим-3 ред 030609 2" xfId="20" xr:uid="{00000000-0005-0000-0000-000009000000}"/>
    <cellStyle name="_(Наименование ДО) Разделы 8.1.1.  8.1.2.  8.1.3.  к Макету Бизнес-плана_Maket БП_Выручка для БП-09 ред 251108 вар А с РУС _ГП ВДЗ с формулами_Расчет ЭБ ред 100609 кусты 2,6,1,7" xfId="21" xr:uid="{00000000-0005-0000-0000-00000A000000}"/>
    <cellStyle name="_(Наименование ДО) Разделы 8.1.1.  8.1.2.  8.1.3.  к Макету Бизнес-плана_Maket БП_Выручка для БП-09 ред 251108 вар А с РУС _ГП ВДЗ с формулами_Расчет ЭБ ред 100609 кусты 2,6,1,7 2" xfId="22" xr:uid="{00000000-0005-0000-0000-00000B000000}"/>
    <cellStyle name="_(Наименование ДО) Разделы 8.1.1.  8.1.2.  8.1.3.  к Макету Бизнес-плана_Maket БП_Расчет СС нефти_ВСФ_250309 уточн" xfId="23" xr:uid="{00000000-0005-0000-0000-00000C000000}"/>
    <cellStyle name="_(Наименование ДО) Разделы 8.1.1.  8.1.2.  8.1.3.  к Макету Бизнес-плана_Maket БП_Расчет СС нефти_ВСФ_250309 уточн 2" xfId="24" xr:uid="{00000000-0005-0000-0000-00000D000000}"/>
    <cellStyle name="_(Наименование ДО) Разделы 8.1.1.  8.1.2.  8.1.3.  к Макету Бизнес-плана_Maket БП_расчет стоимости метра проходки_ВСФ_250209" xfId="25" xr:uid="{00000000-0005-0000-0000-00000E000000}"/>
    <cellStyle name="_(Наименование ДО) Разделы 8.1.1.  8.1.2.  8.1.3.  к Макету Бизнес-плана_Maket БП_расчет стоимости метра проходки_ВСФ_250209 2" xfId="26" xr:uid="{00000000-0005-0000-0000-00000F000000}"/>
    <cellStyle name="_(Наименование ДО) Разделы 8.1.1.  8.1.2.  8.1.3.  к Макету Бизнес-плана_Maket БП_расчет стоимости метра проходки_ВСФ_250209_Расчет Петим-3 ред 030609" xfId="27" xr:uid="{00000000-0005-0000-0000-000010000000}"/>
    <cellStyle name="_(Наименование ДО) Разделы 8.1.1.  8.1.2.  8.1.3.  к Макету Бизнес-плана_Maket БП_расчет стоимости метра проходки_ВСФ_250209_Расчет Петим-3 ред 030609 2" xfId="28" xr:uid="{00000000-0005-0000-0000-000011000000}"/>
    <cellStyle name="_(Наименование ДО) Разделы 8.1.1.  8.1.2.  8.1.3.  к Макету Бизнес-плана_Maket БП_расчет стоимости метра проходки_ВСФ_250209_Расчет ЭБ ред 100609 кусты 2,6,1,7" xfId="29" xr:uid="{00000000-0005-0000-0000-000012000000}"/>
    <cellStyle name="_(Наименование ДО) Разделы 8.1.1.  8.1.2.  8.1.3.  к Макету Бизнес-плана_Maket БП_расчет стоимости метра проходки_ВСФ_250209_Расчет ЭБ ред 100609 кусты 2,6,1,7 2" xfId="30" xr:uid="{00000000-0005-0000-0000-000013000000}"/>
    <cellStyle name="_(Наименование ДО) Разделы 8.1.1.  8.1.2.  8.1.3.  к Макету Бизнес-плана_Maket БП_Суточные  ставки" xfId="31" xr:uid="{00000000-0005-0000-0000-000014000000}"/>
    <cellStyle name="_(Наименование ДО) Разделы 8.1.1.  8.1.2.  8.1.3.  к Макету Бизнес-плана_Maket БП_Суточные  ставки 2" xfId="32" xr:uid="{00000000-0005-0000-0000-000015000000}"/>
    <cellStyle name="_(Наименование ДО) Разделы 8.1.1.  8.1.2.  8.1.3.  к Макету Бизнес-плана_Maket БП_Цена ГП-09 согл ВН_030309 подписано РНБ" xfId="33" xr:uid="{00000000-0005-0000-0000-000016000000}"/>
    <cellStyle name="_(Наименование ДО) Разделы 8.1.1.  8.1.2.  8.1.3.  к Макету Бизнес-плана_Maket БП_Цена ГП-09 согл ВН_030309 подписано РНБ 2" xfId="34" xr:uid="{00000000-0005-0000-0000-000017000000}"/>
    <cellStyle name="_(Наименование ДО) Разделы 8.1.1.  8.1.2.  8.1.3.  к Макету Бизнес-плана_Maket БП_Ценовые приложения_ ГП 09_200209" xfId="35" xr:uid="{00000000-0005-0000-0000-000018000000}"/>
    <cellStyle name="_(Наименование ДО) Разделы 8.1.1.  8.1.2.  8.1.3.  к Макету Бизнес-плана_Maket БП_Ценовые приложения_ ГП 09_200209 2" xfId="36" xr:uid="{00000000-0005-0000-0000-000019000000}"/>
    <cellStyle name="_(Наименование ДО) Разделы 8.1.1.  8.1.2.  8.1.3.  к Макету Бизнес-плана_Maket БП_Ценовые приложения_ ГП 09_200209_Расчет Петим-3 ред 030609" xfId="37" xr:uid="{00000000-0005-0000-0000-00001A000000}"/>
    <cellStyle name="_(Наименование ДО) Разделы 8.1.1.  8.1.2.  8.1.3.  к Макету Бизнес-плана_Maket БП_Ценовые приложения_ ГП 09_200209_Расчет Петим-3 ред 030609 2" xfId="38" xr:uid="{00000000-0005-0000-0000-00001B000000}"/>
    <cellStyle name="_(Наименование ДО) Разделы 8.1.1.  8.1.2.  8.1.3.  к Макету Бизнес-плана_Maket БП_Ценовые приложения_ ГП 09_200209_Расчет ЭБ ред 100609 кусты 2,6,1,7" xfId="39" xr:uid="{00000000-0005-0000-0000-00001C000000}"/>
    <cellStyle name="_(Наименование ДО) Разделы 8.1.1.  8.1.2.  8.1.3.  к Макету Бизнес-плана_Maket БП_Ценовые приложения_ ГП 09_200209_Расчет ЭБ ред 100609 кусты 2,6,1,7 2" xfId="40" xr:uid="{00000000-0005-0000-0000-00001D000000}"/>
    <cellStyle name="_(Наименование ДО) Разделы 8.1.1.  8.1.2.  8.1.3.  к Макету Бизнес-плана_Maket БП_Ценовые приложения_ ГП 09_250209 по тендеру" xfId="41" xr:uid="{00000000-0005-0000-0000-00001E000000}"/>
    <cellStyle name="_(Наименование ДО) Разделы 8.1.1.  8.1.2.  8.1.3.  к Макету Бизнес-плана_Maket БП_Ценовые приложения_ ГП 09_250209 по тендеру 2" xfId="42" xr:uid="{00000000-0005-0000-0000-00001F000000}"/>
    <cellStyle name="_(Наименование ДО) Разделы 8.1.1.  8.1.2.  8.1.3.  к Макету Бизнес-плана_Maket БП_Эл_энергия_ВСФ_240209_БП" xfId="43" xr:uid="{00000000-0005-0000-0000-000020000000}"/>
    <cellStyle name="_(Наименование ДО) Разделы 8.1.1.  8.1.2.  8.1.3.  к Макету Бизнес-плана_Maket БП_Эл_энергия_ВСФ_240209_БП 2" xfId="44" xr:uid="{00000000-0005-0000-0000-000021000000}"/>
    <cellStyle name="_(Наименование ДО) Разделы 8.1.1.  8.1.2.  8.1.3.  к Макету Бизнес-плана_Maket БП_Эл_энергия_ВСФ_240209_БП_Расчет СС нефти_ВСФ_250309 уточн" xfId="45" xr:uid="{00000000-0005-0000-0000-000022000000}"/>
    <cellStyle name="_(Наименование ДО) Разделы 8.1.1.  8.1.2.  8.1.3.  к Макету Бизнес-плана_Maket БП_Эл_энергия_ВСФ_240209_БП_Расчет СС нефти_ВСФ_250309 уточн 2" xfId="46" xr:uid="{00000000-0005-0000-0000-000023000000}"/>
    <cellStyle name="_(Наименование ДО) Разделы 8.1.1.  8.1.2.  8.1.3.  к Макету Бизнес-плана_Выручка для БП-09 ред 251108 вар А с РУС _ГП ВДЗ с формулами" xfId="47" xr:uid="{00000000-0005-0000-0000-000024000000}"/>
    <cellStyle name="_(Наименование ДО) Разделы 8.1.1.  8.1.2.  8.1.3.  к Макету Бизнес-плана_Выручка для БП-09 ред 251108 вар А с РУС _ГП ВДЗ с формулами 2" xfId="48" xr:uid="{00000000-0005-0000-0000-000025000000}"/>
    <cellStyle name="_(Наименование ДО) Разделы 8.1.1.  8.1.2.  8.1.3.  к Макету Бизнес-плана_Выручка для БП-09 ред 251108 вар А с РУС _ГП ВДЗ с формулами_Расчет Петим-3 ред 030609" xfId="49" xr:uid="{00000000-0005-0000-0000-000026000000}"/>
    <cellStyle name="_(Наименование ДО) Разделы 8.1.1.  8.1.2.  8.1.3.  к Макету Бизнес-плана_Выручка для БП-09 ред 251108 вар А с РУС _ГП ВДЗ с формулами_Расчет Петим-3 ред 030609 2" xfId="50" xr:uid="{00000000-0005-0000-0000-000027000000}"/>
    <cellStyle name="_(Наименование ДО) Разделы 8.1.1.  8.1.2.  8.1.3.  к Макету Бизнес-плана_Выручка для БП-09 ред 251108 вар А с РУС _ГП ВДЗ с формулами_Расчет ЭБ ред 100609 кусты 2,6,1,7" xfId="51" xr:uid="{00000000-0005-0000-0000-000028000000}"/>
    <cellStyle name="_(Наименование ДО) Разделы 8.1.1.  8.1.2.  8.1.3.  к Макету Бизнес-плана_Выручка для БП-09 ред 251108 вар А с РУС _ГП ВДЗ с формулами_Расчет ЭБ ред 100609 кусты 2,6,1,7 2" xfId="52" xr:uid="{00000000-0005-0000-0000-000029000000}"/>
    <cellStyle name="_(Наименование ДО) Разделы 8.1.1.  8.1.2.  8.1.3.  к Макету Бизнес-плана_Копия выручки 2_161008" xfId="53" xr:uid="{00000000-0005-0000-0000-00002A000000}"/>
    <cellStyle name="_(Наименование ДО) Разделы 8.1.1.  8.1.2.  8.1.3.  к Макету Бизнес-плана_Копия выручки 2_161008 2" xfId="54" xr:uid="{00000000-0005-0000-0000-00002B000000}"/>
    <cellStyle name="_(Наименование ДО) Разделы 8.1.1.  8.1.2.  8.1.3.  к Макету Бизнес-плана_Копия выручки 211" xfId="55" xr:uid="{00000000-0005-0000-0000-00002C000000}"/>
    <cellStyle name="_(Наименование ДО) Разделы 8.1.1.  8.1.2.  8.1.3.  к Макету Бизнес-плана_Копия выручки 211 2" xfId="56" xr:uid="{00000000-0005-0000-0000-00002D000000}"/>
    <cellStyle name="_(Наименование ДО) Разделы 8.1.1.  8.1.2.  8.1.3.  к Макету Бизнес-плана_Расчет СС нефти_ВСФ_250309 уточн" xfId="57" xr:uid="{00000000-0005-0000-0000-00002E000000}"/>
    <cellStyle name="_(Наименование ДО) Разделы 8.1.1.  8.1.2.  8.1.3.  к Макету Бизнес-плана_Расчет СС нефти_ВСФ_250309 уточн 2" xfId="58" xr:uid="{00000000-0005-0000-0000-00002F000000}"/>
    <cellStyle name="_(Наименование ДО) Разделы 8.1.1.  8.1.2.  8.1.3.  к Макету Бизнес-плана_расчет стоимости метра проходки_ВСФ_250209" xfId="59" xr:uid="{00000000-0005-0000-0000-000030000000}"/>
    <cellStyle name="_(Наименование ДО) Разделы 8.1.1.  8.1.2.  8.1.3.  к Макету Бизнес-плана_расчет стоимости метра проходки_ВСФ_250209 2" xfId="60" xr:uid="{00000000-0005-0000-0000-000031000000}"/>
    <cellStyle name="_(Наименование ДО) Разделы 8.1.1.  8.1.2.  8.1.3.  к Макету Бизнес-плана_расчет стоимости метра проходки_ВСФ_250209_Расчет Петим-3 ред 030609" xfId="61" xr:uid="{00000000-0005-0000-0000-000032000000}"/>
    <cellStyle name="_(Наименование ДО) Разделы 8.1.1.  8.1.2.  8.1.3.  к Макету Бизнес-плана_расчет стоимости метра проходки_ВСФ_250209_Расчет Петим-3 ред 030609 2" xfId="62" xr:uid="{00000000-0005-0000-0000-000033000000}"/>
    <cellStyle name="_(Наименование ДО) Разделы 8.1.1.  8.1.2.  8.1.3.  к Макету Бизнес-плана_расчет стоимости метра проходки_ВСФ_250209_Расчет ЭБ ред 100609 кусты 2,6,1,7" xfId="63" xr:uid="{00000000-0005-0000-0000-000034000000}"/>
    <cellStyle name="_(Наименование ДО) Разделы 8.1.1.  8.1.2.  8.1.3.  к Макету Бизнес-плана_расчет стоимости метра проходки_ВСФ_250209_Расчет ЭБ ред 100609 кусты 2,6,1,7 2" xfId="64" xr:uid="{00000000-0005-0000-0000-000035000000}"/>
    <cellStyle name="_(Наименование ДО) Разделы 8.1.1.  8.1.2.  8.1.3.  к Макету Бизнес-плана_РБ Ванкор 17" xfId="65" xr:uid="{00000000-0005-0000-0000-000036000000}"/>
    <cellStyle name="_(Наименование ДО) Разделы 8.1.1.  8.1.2.  8.1.3.  к Макету Бизнес-плана_РБ Ванкор 17 2" xfId="66" xr:uid="{00000000-0005-0000-0000-000037000000}"/>
    <cellStyle name="_(Наименование ДО) Разделы 8.1.1.  8.1.2.  8.1.3.  к Макету Бизнес-плана_РБ ВСНК 141108" xfId="67" xr:uid="{00000000-0005-0000-0000-000038000000}"/>
    <cellStyle name="_(Наименование ДО) Разделы 8.1.1.  8.1.2.  8.1.3.  к Макету Бизнес-плана_РБ ВСНК 141108 2" xfId="68" xr:uid="{00000000-0005-0000-0000-000039000000}"/>
    <cellStyle name="_(Наименование ДО) Разделы 8.1.1.  8.1.2.  8.1.3.  к Макету Бизнес-плана_Стоимость Юр_81  РБ ЮТМ_в ЦАУ_221008" xfId="69" xr:uid="{00000000-0005-0000-0000-00003A000000}"/>
    <cellStyle name="_(Наименование ДО) Разделы 8.1.1.  8.1.2.  8.1.3.  к Макету Бизнес-плана_Стоимость Юр_81  РБ ЮТМ_в ЦАУ_221008 2" xfId="70" xr:uid="{00000000-0005-0000-0000-00003B000000}"/>
    <cellStyle name="_(Наименование ДО) Разделы 8.1.1.  8.1.2.  8.1.3.  к Макету Бизнес-плана_Суточные  ставки" xfId="71" xr:uid="{00000000-0005-0000-0000-00003C000000}"/>
    <cellStyle name="_(Наименование ДО) Разделы 8.1.1.  8.1.2.  8.1.3.  к Макету Бизнес-плана_Суточные  ставки 2" xfId="72" xr:uid="{00000000-0005-0000-0000-00003D000000}"/>
    <cellStyle name="_(Наименование ДО) Разделы 8.1.1.  8.1.2.  8.1.3.  к Макету Бизнес-плана_Цена ГП-09 согл ВН_030309 подписано РНБ" xfId="73" xr:uid="{00000000-0005-0000-0000-00003E000000}"/>
    <cellStyle name="_(Наименование ДО) Разделы 8.1.1.  8.1.2.  8.1.3.  к Макету Бизнес-плана_Цена ГП-09 согл ВН_030309 подписано РНБ 2" xfId="74" xr:uid="{00000000-0005-0000-0000-00003F000000}"/>
    <cellStyle name="_(Наименование ДО) Разделы 8.1.1.  8.1.2.  8.1.3.  к Макету Бизнес-плана_Ценовые приложения_ ГП 09_200209" xfId="75" xr:uid="{00000000-0005-0000-0000-000040000000}"/>
    <cellStyle name="_(Наименование ДО) Разделы 8.1.1.  8.1.2.  8.1.3.  к Макету Бизнес-плана_Ценовые приложения_ ГП 09_200209 2" xfId="76" xr:uid="{00000000-0005-0000-0000-000041000000}"/>
    <cellStyle name="_(Наименование ДО) Разделы 8.1.1.  8.1.2.  8.1.3.  к Макету Бизнес-плана_Ценовые приложения_ ГП 09_200209_Расчет Петим-3 ред 030609" xfId="77" xr:uid="{00000000-0005-0000-0000-000042000000}"/>
    <cellStyle name="_(Наименование ДО) Разделы 8.1.1.  8.1.2.  8.1.3.  к Макету Бизнес-плана_Ценовые приложения_ ГП 09_200209_Расчет Петим-3 ред 030609 2" xfId="78" xr:uid="{00000000-0005-0000-0000-000043000000}"/>
    <cellStyle name="_(Наименование ДО) Разделы 8.1.1.  8.1.2.  8.1.3.  к Макету Бизнес-плана_Ценовые приложения_ ГП 09_200209_Расчет ЭБ ред 100609 кусты 2,6,1,7" xfId="79" xr:uid="{00000000-0005-0000-0000-000044000000}"/>
    <cellStyle name="_(Наименование ДО) Разделы 8.1.1.  8.1.2.  8.1.3.  к Макету Бизнес-плана_Ценовые приложения_ ГП 09_200209_Расчет ЭБ ред 100609 кусты 2,6,1,7 2" xfId="80" xr:uid="{00000000-0005-0000-0000-000045000000}"/>
    <cellStyle name="_(Наименование ДО) Разделы 8.1.1.  8.1.2.  8.1.3.  к Макету Бизнес-плана_Ценовые приложения_ ГП 09_250209 по тендеру" xfId="81" xr:uid="{00000000-0005-0000-0000-000046000000}"/>
    <cellStyle name="_(Наименование ДО) Разделы 8.1.1.  8.1.2.  8.1.3.  к Макету Бизнес-плана_Ценовые приложения_ ГП 09_250209 по тендеру 2" xfId="82" xr:uid="{00000000-0005-0000-0000-000047000000}"/>
    <cellStyle name="_(Наименование ДО) Разделы 8.1.1.  8.1.2.  8.1.3.  к Макету Бизнес-плана_ЭБ ВСНК" xfId="83" xr:uid="{00000000-0005-0000-0000-000048000000}"/>
    <cellStyle name="_(Наименование ДО) Разделы 8.1.1.  8.1.2.  8.1.3.  к Макету Бизнес-плана_ЭБ ВСНК 2" xfId="84" xr:uid="{00000000-0005-0000-0000-000049000000}"/>
    <cellStyle name="_(Наименование ДО) Разделы 8.1.1.  8.1.2.  8.1.3.  к Макету Бизнес-плана_ЭБ ВСНК ред 131108" xfId="85" xr:uid="{00000000-0005-0000-0000-00004A000000}"/>
    <cellStyle name="_(Наименование ДО) Разделы 8.1.1.  8.1.2.  8.1.3.  к Макету Бизнес-плана_ЭБ ВСНК ред 131108 2" xfId="86" xr:uid="{00000000-0005-0000-0000-00004B000000}"/>
    <cellStyle name="_(Наименование ДО) Разделы 8.1.1.  8.1.2.  8.1.3.  к Макету Бизнес-плана_Эл_энергия_ВСФ_240209_БП" xfId="87" xr:uid="{00000000-0005-0000-0000-00004C000000}"/>
    <cellStyle name="_(Наименование ДО) Разделы 8.1.1.  8.1.2.  8.1.3.  к Макету Бизнес-плана_Эл_энергия_ВСФ_240209_БП 2" xfId="88" xr:uid="{00000000-0005-0000-0000-00004D000000}"/>
    <cellStyle name="_(Наименование ДО) Разделы 8.1.1.  8.1.2.  8.1.3.  к Макету Бизнес-плана_Эл_энергия_ВСФ_240209_БП_Расчет СС нефти_ВСФ_250309 уточн" xfId="89" xr:uid="{00000000-0005-0000-0000-00004E000000}"/>
    <cellStyle name="_(Наименование ДО) Разделы 8.1.1.  8.1.2.  8.1.3.  к Макету Бизнес-плана_Эл_энергия_ВСФ_240209_БП_Расчет СС нефти_ВСФ_250309 уточн 2" xfId="90" xr:uid="{00000000-0005-0000-0000-00004F000000}"/>
    <cellStyle name="_07 Совм графики на тендер по лотам 1-7  1415" xfId="91" xr:uid="{00000000-0005-0000-0000-000050000000}"/>
    <cellStyle name="_1 день ура (version 1)" xfId="92" xr:uid="{00000000-0005-0000-0000-000051000000}"/>
    <cellStyle name="_14. МТО" xfId="93" xr:uid="{00000000-0005-0000-0000-000052000000}"/>
    <cellStyle name="_15 16  БП 2008-2012" xfId="94" xr:uid="{00000000-0005-0000-0000-000053000000}"/>
    <cellStyle name="_15 16  БП 2008-2012 2" xfId="95" xr:uid="{00000000-0005-0000-0000-000054000000}"/>
    <cellStyle name="_15 16  БП 2008-2012_Maket БП" xfId="96" xr:uid="{00000000-0005-0000-0000-000055000000}"/>
    <cellStyle name="_15 16  БП 2008-2012_Maket БП 2" xfId="97" xr:uid="{00000000-0005-0000-0000-000056000000}"/>
    <cellStyle name="_15 16  БП 2008-2012_Maket БП_Выручка для БП-09 ред 251108 вар А с РУС _ГП ВДЗ с формулами" xfId="98" xr:uid="{00000000-0005-0000-0000-000057000000}"/>
    <cellStyle name="_15 16  БП 2008-2012_Maket БП_Выручка для БП-09 ред 251108 вар А с РУС _ГП ВДЗ с формулами 2" xfId="99" xr:uid="{00000000-0005-0000-0000-000058000000}"/>
    <cellStyle name="_15 16  БП 2008-2012_Maket БП_Выручка для БП-09 ред 251108 вар А с РУС _ГП ВДЗ с формулами_Расчет Петим-3 ред 030609" xfId="100" xr:uid="{00000000-0005-0000-0000-000059000000}"/>
    <cellStyle name="_15 16  БП 2008-2012_Maket БП_Выручка для БП-09 ред 251108 вар А с РУС _ГП ВДЗ с формулами_Расчет Петим-3 ред 030609 2" xfId="101" xr:uid="{00000000-0005-0000-0000-00005A000000}"/>
    <cellStyle name="_15 16  БП 2008-2012_Maket БП_Выручка для БП-09 ред 251108 вар А с РУС _ГП ВДЗ с формулами_Расчет ЭБ ред 100609 кусты 2,6,1,7" xfId="102" xr:uid="{00000000-0005-0000-0000-00005B000000}"/>
    <cellStyle name="_15 16  БП 2008-2012_Maket БП_Выручка для БП-09 ред 251108 вар А с РУС _ГП ВДЗ с формулами_Расчет ЭБ ред 100609 кусты 2,6,1,7 2" xfId="103" xr:uid="{00000000-0005-0000-0000-00005C000000}"/>
    <cellStyle name="_15 16  БП 2008-2012_Maket БП_Расчет СС нефти_ВСФ_250309 уточн" xfId="104" xr:uid="{00000000-0005-0000-0000-00005D000000}"/>
    <cellStyle name="_15 16  БП 2008-2012_Maket БП_Расчет СС нефти_ВСФ_250309 уточн 2" xfId="105" xr:uid="{00000000-0005-0000-0000-00005E000000}"/>
    <cellStyle name="_15 16  БП 2008-2012_Maket БП_расчет стоимости метра проходки_ВСФ_250209" xfId="106" xr:uid="{00000000-0005-0000-0000-00005F000000}"/>
    <cellStyle name="_15 16  БП 2008-2012_Maket БП_расчет стоимости метра проходки_ВСФ_250209 2" xfId="107" xr:uid="{00000000-0005-0000-0000-000060000000}"/>
    <cellStyle name="_15 16  БП 2008-2012_Maket БП_расчет стоимости метра проходки_ВСФ_250209_Расчет Петим-3 ред 030609" xfId="108" xr:uid="{00000000-0005-0000-0000-000061000000}"/>
    <cellStyle name="_15 16  БП 2008-2012_Maket БП_расчет стоимости метра проходки_ВСФ_250209_Расчет Петим-3 ред 030609 2" xfId="109" xr:uid="{00000000-0005-0000-0000-000062000000}"/>
    <cellStyle name="_15 16  БП 2008-2012_Maket БП_расчет стоимости метра проходки_ВСФ_250209_Расчет ЭБ ред 100609 кусты 2,6,1,7" xfId="110" xr:uid="{00000000-0005-0000-0000-000063000000}"/>
    <cellStyle name="_15 16  БП 2008-2012_Maket БП_расчет стоимости метра проходки_ВСФ_250209_Расчет ЭБ ред 100609 кусты 2,6,1,7 2" xfId="111" xr:uid="{00000000-0005-0000-0000-000064000000}"/>
    <cellStyle name="_15 16  БП 2008-2012_Maket БП_Суточные  ставки" xfId="112" xr:uid="{00000000-0005-0000-0000-000065000000}"/>
    <cellStyle name="_15 16  БП 2008-2012_Maket БП_Суточные  ставки 2" xfId="113" xr:uid="{00000000-0005-0000-0000-000066000000}"/>
    <cellStyle name="_15 16  БП 2008-2012_Maket БП_Цена ГП-09 согл ВН_030309 подписано РНБ" xfId="114" xr:uid="{00000000-0005-0000-0000-000067000000}"/>
    <cellStyle name="_15 16  БП 2008-2012_Maket БП_Цена ГП-09 согл ВН_030309 подписано РНБ 2" xfId="115" xr:uid="{00000000-0005-0000-0000-000068000000}"/>
    <cellStyle name="_15 16  БП 2008-2012_Maket БП_Ценовые приложения_ ГП 09_200209" xfId="116" xr:uid="{00000000-0005-0000-0000-000069000000}"/>
    <cellStyle name="_15 16  БП 2008-2012_Maket БП_Ценовые приложения_ ГП 09_200209 2" xfId="117" xr:uid="{00000000-0005-0000-0000-00006A000000}"/>
    <cellStyle name="_15 16  БП 2008-2012_Maket БП_Ценовые приложения_ ГП 09_200209_Расчет Петим-3 ред 030609" xfId="118" xr:uid="{00000000-0005-0000-0000-00006B000000}"/>
    <cellStyle name="_15 16  БП 2008-2012_Maket БП_Ценовые приложения_ ГП 09_200209_Расчет Петим-3 ред 030609 2" xfId="119" xr:uid="{00000000-0005-0000-0000-00006C000000}"/>
    <cellStyle name="_15 16  БП 2008-2012_Maket БП_Ценовые приложения_ ГП 09_200209_Расчет ЭБ ред 100609 кусты 2,6,1,7" xfId="120" xr:uid="{00000000-0005-0000-0000-00006D000000}"/>
    <cellStyle name="_15 16  БП 2008-2012_Maket БП_Ценовые приложения_ ГП 09_200209_Расчет ЭБ ред 100609 кусты 2,6,1,7 2" xfId="121" xr:uid="{00000000-0005-0000-0000-00006E000000}"/>
    <cellStyle name="_15 16  БП 2008-2012_Maket БП_Ценовые приложения_ ГП 09_250209 по тендеру" xfId="122" xr:uid="{00000000-0005-0000-0000-00006F000000}"/>
    <cellStyle name="_15 16  БП 2008-2012_Maket БП_Ценовые приложения_ ГП 09_250209 по тендеру 2" xfId="123" xr:uid="{00000000-0005-0000-0000-000070000000}"/>
    <cellStyle name="_15 16  БП 2008-2012_Maket БП_Эл_энергия_ВСФ_240209_БП" xfId="124" xr:uid="{00000000-0005-0000-0000-000071000000}"/>
    <cellStyle name="_15 16  БП 2008-2012_Maket БП_Эл_энергия_ВСФ_240209_БП 2" xfId="125" xr:uid="{00000000-0005-0000-0000-000072000000}"/>
    <cellStyle name="_15 16  БП 2008-2012_Maket БП_Эл_энергия_ВСФ_240209_БП_Расчет СС нефти_ВСФ_250309 уточн" xfId="126" xr:uid="{00000000-0005-0000-0000-000073000000}"/>
    <cellStyle name="_15 16  БП 2008-2012_Maket БП_Эл_энергия_ВСФ_240209_БП_Расчет СС нефти_ВСФ_250309 уточн 2" xfId="127" xr:uid="{00000000-0005-0000-0000-000074000000}"/>
    <cellStyle name="_15 16  БП 2008-2012_Выручка для БП-09 ред 251108 вар А с РУС _ГП ВДЗ с формулами" xfId="128" xr:uid="{00000000-0005-0000-0000-000075000000}"/>
    <cellStyle name="_15 16  БП 2008-2012_Выручка для БП-09 ред 251108 вар А с РУС _ГП ВДЗ с формулами 2" xfId="129" xr:uid="{00000000-0005-0000-0000-000076000000}"/>
    <cellStyle name="_15 16  БП 2008-2012_Выручка для БП-09 ред 251108 вар А с РУС _ГП ВДЗ с формулами_Расчет Петим-3 ред 030609" xfId="130" xr:uid="{00000000-0005-0000-0000-000077000000}"/>
    <cellStyle name="_15 16  БП 2008-2012_Выручка для БП-09 ред 251108 вар А с РУС _ГП ВДЗ с формулами_Расчет Петим-3 ред 030609 2" xfId="131" xr:uid="{00000000-0005-0000-0000-000078000000}"/>
    <cellStyle name="_15 16  БП 2008-2012_Выручка для БП-09 ред 251108 вар А с РУС _ГП ВДЗ с формулами_Расчет ЭБ ред 100609 кусты 2,6,1,7" xfId="132" xr:uid="{00000000-0005-0000-0000-000079000000}"/>
    <cellStyle name="_15 16  БП 2008-2012_Выручка для БП-09 ред 251108 вар А с РУС _ГП ВДЗ с формулами_Расчет ЭБ ред 100609 кусты 2,6,1,7 2" xfId="133" xr:uid="{00000000-0005-0000-0000-00007A000000}"/>
    <cellStyle name="_15 16  БП 2008-2012_Копия выручки 2_161008" xfId="134" xr:uid="{00000000-0005-0000-0000-00007B000000}"/>
    <cellStyle name="_15 16  БП 2008-2012_Копия выручки 2_161008 2" xfId="135" xr:uid="{00000000-0005-0000-0000-00007C000000}"/>
    <cellStyle name="_15 16  БП 2008-2012_Копия выручки 211" xfId="136" xr:uid="{00000000-0005-0000-0000-00007D000000}"/>
    <cellStyle name="_15 16  БП 2008-2012_Копия выручки 211 2" xfId="137" xr:uid="{00000000-0005-0000-0000-00007E000000}"/>
    <cellStyle name="_15 16  БП 2008-2012_Расчет СС нефти_ВСФ_250309 уточн" xfId="138" xr:uid="{00000000-0005-0000-0000-00007F000000}"/>
    <cellStyle name="_15 16  БП 2008-2012_Расчет СС нефти_ВСФ_250309 уточн 2" xfId="139" xr:uid="{00000000-0005-0000-0000-000080000000}"/>
    <cellStyle name="_15 16  БП 2008-2012_расчет стоимости метра проходки_ВСФ_250209" xfId="140" xr:uid="{00000000-0005-0000-0000-000081000000}"/>
    <cellStyle name="_15 16  БП 2008-2012_расчет стоимости метра проходки_ВСФ_250209 2" xfId="141" xr:uid="{00000000-0005-0000-0000-000082000000}"/>
    <cellStyle name="_15 16  БП 2008-2012_расчет стоимости метра проходки_ВСФ_250209_Расчет Петим-3 ред 030609" xfId="142" xr:uid="{00000000-0005-0000-0000-000083000000}"/>
    <cellStyle name="_15 16  БП 2008-2012_расчет стоимости метра проходки_ВСФ_250209_Расчет Петим-3 ред 030609 2" xfId="143" xr:uid="{00000000-0005-0000-0000-000084000000}"/>
    <cellStyle name="_15 16  БП 2008-2012_расчет стоимости метра проходки_ВСФ_250209_Расчет ЭБ ред 100609 кусты 2,6,1,7" xfId="144" xr:uid="{00000000-0005-0000-0000-000085000000}"/>
    <cellStyle name="_15 16  БП 2008-2012_расчет стоимости метра проходки_ВСФ_250209_Расчет ЭБ ред 100609 кусты 2,6,1,7 2" xfId="145" xr:uid="{00000000-0005-0000-0000-000086000000}"/>
    <cellStyle name="_15 16  БП 2008-2012_РБ Ванкор 17" xfId="146" xr:uid="{00000000-0005-0000-0000-000087000000}"/>
    <cellStyle name="_15 16  БП 2008-2012_РБ Ванкор 17 2" xfId="147" xr:uid="{00000000-0005-0000-0000-000088000000}"/>
    <cellStyle name="_15 16  БП 2008-2012_РБ ВСНК 141108" xfId="148" xr:uid="{00000000-0005-0000-0000-000089000000}"/>
    <cellStyle name="_15 16  БП 2008-2012_РБ ВСНК 141108 2" xfId="149" xr:uid="{00000000-0005-0000-0000-00008A000000}"/>
    <cellStyle name="_15 16  БП 2008-2012_Стоимость Юр_81  РБ ЮТМ_в ЦАУ_221008" xfId="150" xr:uid="{00000000-0005-0000-0000-00008B000000}"/>
    <cellStyle name="_15 16  БП 2008-2012_Стоимость Юр_81  РБ ЮТМ_в ЦАУ_221008 2" xfId="151" xr:uid="{00000000-0005-0000-0000-00008C000000}"/>
    <cellStyle name="_15 16  БП 2008-2012_Суточные  ставки" xfId="152" xr:uid="{00000000-0005-0000-0000-00008D000000}"/>
    <cellStyle name="_15 16  БП 2008-2012_Суточные  ставки 2" xfId="153" xr:uid="{00000000-0005-0000-0000-00008E000000}"/>
    <cellStyle name="_15 16  БП 2008-2012_Цена ГП-09 согл ВН_030309 подписано РНБ" xfId="154" xr:uid="{00000000-0005-0000-0000-00008F000000}"/>
    <cellStyle name="_15 16  БП 2008-2012_Цена ГП-09 согл ВН_030309 подписано РНБ 2" xfId="155" xr:uid="{00000000-0005-0000-0000-000090000000}"/>
    <cellStyle name="_15 16  БП 2008-2012_Ценовые приложения_ ГП 09_200209" xfId="156" xr:uid="{00000000-0005-0000-0000-000091000000}"/>
    <cellStyle name="_15 16  БП 2008-2012_Ценовые приложения_ ГП 09_200209 2" xfId="157" xr:uid="{00000000-0005-0000-0000-000092000000}"/>
    <cellStyle name="_15 16  БП 2008-2012_Ценовые приложения_ ГП 09_200209_Расчет Петим-3 ред 030609" xfId="158" xr:uid="{00000000-0005-0000-0000-000093000000}"/>
    <cellStyle name="_15 16  БП 2008-2012_Ценовые приложения_ ГП 09_200209_Расчет Петим-3 ред 030609 2" xfId="159" xr:uid="{00000000-0005-0000-0000-000094000000}"/>
    <cellStyle name="_15 16  БП 2008-2012_Ценовые приложения_ ГП 09_200209_Расчет ЭБ ред 100609 кусты 2,6,1,7" xfId="160" xr:uid="{00000000-0005-0000-0000-000095000000}"/>
    <cellStyle name="_15 16  БП 2008-2012_Ценовые приложения_ ГП 09_200209_Расчет ЭБ ред 100609 кусты 2,6,1,7 2" xfId="161" xr:uid="{00000000-0005-0000-0000-000096000000}"/>
    <cellStyle name="_15 16  БП 2008-2012_Ценовые приложения_ ГП 09_250209 по тендеру" xfId="162" xr:uid="{00000000-0005-0000-0000-000097000000}"/>
    <cellStyle name="_15 16  БП 2008-2012_Ценовые приложения_ ГП 09_250209 по тендеру 2" xfId="163" xr:uid="{00000000-0005-0000-0000-000098000000}"/>
    <cellStyle name="_15 16  БП 2008-2012_ЭБ ВСНК" xfId="164" xr:uid="{00000000-0005-0000-0000-000099000000}"/>
    <cellStyle name="_15 16  БП 2008-2012_ЭБ ВСНК 2" xfId="165" xr:uid="{00000000-0005-0000-0000-00009A000000}"/>
    <cellStyle name="_15 16  БП 2008-2012_ЭБ ВСНК ред 131108" xfId="166" xr:uid="{00000000-0005-0000-0000-00009B000000}"/>
    <cellStyle name="_15 16  БП 2008-2012_ЭБ ВСНК ред 131108 2" xfId="167" xr:uid="{00000000-0005-0000-0000-00009C000000}"/>
    <cellStyle name="_15 16  БП 2008-2012_Эл_энергия_ВСФ_240209_БП" xfId="168" xr:uid="{00000000-0005-0000-0000-00009D000000}"/>
    <cellStyle name="_15 16  БП 2008-2012_Эл_энергия_ВСФ_240209_БП 2" xfId="169" xr:uid="{00000000-0005-0000-0000-00009E000000}"/>
    <cellStyle name="_15 16  БП 2008-2012_Эл_энергия_ВСФ_240209_БП_Расчет СС нефти_ВСФ_250309 уточн" xfId="170" xr:uid="{00000000-0005-0000-0000-00009F000000}"/>
    <cellStyle name="_15 16  БП 2008-2012_Эл_энергия_ВСФ_240209_БП_Расчет СС нефти_ВСФ_250309 уточн 2" xfId="171" xr:uid="{00000000-0005-0000-0000-0000A0000000}"/>
    <cellStyle name="_15 Пром безопасность 2008-2012" xfId="172" xr:uid="{00000000-0005-0000-0000-0000A1000000}"/>
    <cellStyle name="_15 Пром безопасность 2008-2012 2" xfId="173" xr:uid="{00000000-0005-0000-0000-0000A2000000}"/>
    <cellStyle name="_15 Пром безопасность 2008-2012_Maket БП" xfId="174" xr:uid="{00000000-0005-0000-0000-0000A3000000}"/>
    <cellStyle name="_15 Пром безопасность 2008-2012_Maket БП 2" xfId="175" xr:uid="{00000000-0005-0000-0000-0000A4000000}"/>
    <cellStyle name="_15 Пром безопасность 2008-2012_Maket БП_Выручка для БП-09 ред 251108 вар А с РУС _ГП ВДЗ с формулами" xfId="176" xr:uid="{00000000-0005-0000-0000-0000A5000000}"/>
    <cellStyle name="_15 Пром безопасность 2008-2012_Maket БП_Выручка для БП-09 ред 251108 вар А с РУС _ГП ВДЗ с формулами 2" xfId="177" xr:uid="{00000000-0005-0000-0000-0000A6000000}"/>
    <cellStyle name="_15 Пром безопасность 2008-2012_Maket БП_Выручка для БП-09 ред 251108 вар А с РУС _ГП ВДЗ с формулами_Расчет Петим-3 ред 030609" xfId="178" xr:uid="{00000000-0005-0000-0000-0000A7000000}"/>
    <cellStyle name="_15 Пром безопасность 2008-2012_Maket БП_Выручка для БП-09 ред 251108 вар А с РУС _ГП ВДЗ с формулами_Расчет Петим-3 ред 030609 2" xfId="179" xr:uid="{00000000-0005-0000-0000-0000A8000000}"/>
    <cellStyle name="_15 Пром безопасность 2008-2012_Maket БП_Выручка для БП-09 ред 251108 вар А с РУС _ГП ВДЗ с формулами_Расчет ЭБ ред 100609 кусты 2,6,1,7" xfId="180" xr:uid="{00000000-0005-0000-0000-0000A9000000}"/>
    <cellStyle name="_15 Пром безопасность 2008-2012_Maket БП_Выручка для БП-09 ред 251108 вар А с РУС _ГП ВДЗ с формулами_Расчет ЭБ ред 100609 кусты 2,6,1,7 2" xfId="181" xr:uid="{00000000-0005-0000-0000-0000AA000000}"/>
    <cellStyle name="_15 Пром безопасность 2008-2012_Maket БП_Расчет СС нефти_ВСФ_250309 уточн" xfId="182" xr:uid="{00000000-0005-0000-0000-0000AB000000}"/>
    <cellStyle name="_15 Пром безопасность 2008-2012_Maket БП_Расчет СС нефти_ВСФ_250309 уточн 2" xfId="183" xr:uid="{00000000-0005-0000-0000-0000AC000000}"/>
    <cellStyle name="_15 Пром безопасность 2008-2012_Maket БП_расчет стоимости метра проходки_ВСФ_250209" xfId="184" xr:uid="{00000000-0005-0000-0000-0000AD000000}"/>
    <cellStyle name="_15 Пром безопасность 2008-2012_Maket БП_расчет стоимости метра проходки_ВСФ_250209 2" xfId="185" xr:uid="{00000000-0005-0000-0000-0000AE000000}"/>
    <cellStyle name="_15 Пром безопасность 2008-2012_Maket БП_расчет стоимости метра проходки_ВСФ_250209_Расчет Петим-3 ред 030609" xfId="186" xr:uid="{00000000-0005-0000-0000-0000AF000000}"/>
    <cellStyle name="_15 Пром безопасность 2008-2012_Maket БП_расчет стоимости метра проходки_ВСФ_250209_Расчет Петим-3 ред 030609 2" xfId="187" xr:uid="{00000000-0005-0000-0000-0000B0000000}"/>
    <cellStyle name="_15 Пром безопасность 2008-2012_Maket БП_расчет стоимости метра проходки_ВСФ_250209_Расчет ЭБ ред 100609 кусты 2,6,1,7" xfId="188" xr:uid="{00000000-0005-0000-0000-0000B1000000}"/>
    <cellStyle name="_15 Пром безопасность 2008-2012_Maket БП_расчет стоимости метра проходки_ВСФ_250209_Расчет ЭБ ред 100609 кусты 2,6,1,7 2" xfId="189" xr:uid="{00000000-0005-0000-0000-0000B2000000}"/>
    <cellStyle name="_15 Пром безопасность 2008-2012_Maket БП_Суточные  ставки" xfId="190" xr:uid="{00000000-0005-0000-0000-0000B3000000}"/>
    <cellStyle name="_15 Пром безопасность 2008-2012_Maket БП_Суточные  ставки 2" xfId="191" xr:uid="{00000000-0005-0000-0000-0000B4000000}"/>
    <cellStyle name="_15 Пром безопасность 2008-2012_Maket БП_Цена ГП-09 согл ВН_030309 подписано РНБ" xfId="192" xr:uid="{00000000-0005-0000-0000-0000B5000000}"/>
    <cellStyle name="_15 Пром безопасность 2008-2012_Maket БП_Цена ГП-09 согл ВН_030309 подписано РНБ 2" xfId="193" xr:uid="{00000000-0005-0000-0000-0000B6000000}"/>
    <cellStyle name="_15 Пром безопасность 2008-2012_Maket БП_Ценовые приложения_ ГП 09_200209" xfId="194" xr:uid="{00000000-0005-0000-0000-0000B7000000}"/>
    <cellStyle name="_15 Пром безопасность 2008-2012_Maket БП_Ценовые приложения_ ГП 09_200209 2" xfId="195" xr:uid="{00000000-0005-0000-0000-0000B8000000}"/>
    <cellStyle name="_15 Пром безопасность 2008-2012_Maket БП_Ценовые приложения_ ГП 09_200209_Расчет Петим-3 ред 030609" xfId="196" xr:uid="{00000000-0005-0000-0000-0000B9000000}"/>
    <cellStyle name="_15 Пром безопасность 2008-2012_Maket БП_Ценовые приложения_ ГП 09_200209_Расчет Петим-3 ред 030609 2" xfId="197" xr:uid="{00000000-0005-0000-0000-0000BA000000}"/>
    <cellStyle name="_15 Пром безопасность 2008-2012_Maket БП_Ценовые приложения_ ГП 09_200209_Расчет ЭБ ред 100609 кусты 2,6,1,7" xfId="198" xr:uid="{00000000-0005-0000-0000-0000BB000000}"/>
    <cellStyle name="_15 Пром безопасность 2008-2012_Maket БП_Ценовые приложения_ ГП 09_200209_Расчет ЭБ ред 100609 кусты 2,6,1,7 2" xfId="199" xr:uid="{00000000-0005-0000-0000-0000BC000000}"/>
    <cellStyle name="_15 Пром безопасность 2008-2012_Maket БП_Ценовые приложения_ ГП 09_250209 по тендеру" xfId="200" xr:uid="{00000000-0005-0000-0000-0000BD000000}"/>
    <cellStyle name="_15 Пром безопасность 2008-2012_Maket БП_Ценовые приложения_ ГП 09_250209 по тендеру 2" xfId="201" xr:uid="{00000000-0005-0000-0000-0000BE000000}"/>
    <cellStyle name="_15 Пром безопасность 2008-2012_Maket БП_Эл_энергия_ВСФ_240209_БП" xfId="202" xr:uid="{00000000-0005-0000-0000-0000BF000000}"/>
    <cellStyle name="_15 Пром безопасность 2008-2012_Maket БП_Эл_энергия_ВСФ_240209_БП 2" xfId="203" xr:uid="{00000000-0005-0000-0000-0000C0000000}"/>
    <cellStyle name="_15 Пром безопасность 2008-2012_Maket БП_Эл_энергия_ВСФ_240209_БП_Расчет СС нефти_ВСФ_250309 уточн" xfId="204" xr:uid="{00000000-0005-0000-0000-0000C1000000}"/>
    <cellStyle name="_15 Пром безопасность 2008-2012_Maket БП_Эл_энергия_ВСФ_240209_БП_Расчет СС нефти_ВСФ_250309 уточн 2" xfId="205" xr:uid="{00000000-0005-0000-0000-0000C2000000}"/>
    <cellStyle name="_15 Пром безопасность 2008-2012_Выручка для БП-09 ред 251108 вар А с РУС _ГП ВДЗ с формулами" xfId="206" xr:uid="{00000000-0005-0000-0000-0000C3000000}"/>
    <cellStyle name="_15 Пром безопасность 2008-2012_Выручка для БП-09 ред 251108 вар А с РУС _ГП ВДЗ с формулами 2" xfId="207" xr:uid="{00000000-0005-0000-0000-0000C4000000}"/>
    <cellStyle name="_15 Пром безопасность 2008-2012_Выручка для БП-09 ред 251108 вар А с РУС _ГП ВДЗ с формулами_Расчет Петим-3 ред 030609" xfId="208" xr:uid="{00000000-0005-0000-0000-0000C5000000}"/>
    <cellStyle name="_15 Пром безопасность 2008-2012_Выручка для БП-09 ред 251108 вар А с РУС _ГП ВДЗ с формулами_Расчет Петим-3 ред 030609 2" xfId="209" xr:uid="{00000000-0005-0000-0000-0000C6000000}"/>
    <cellStyle name="_15 Пром безопасность 2008-2012_Выручка для БП-09 ред 251108 вар А с РУС _ГП ВДЗ с формулами_Расчет ЭБ ред 100609 кусты 2,6,1,7" xfId="210" xr:uid="{00000000-0005-0000-0000-0000C7000000}"/>
    <cellStyle name="_15 Пром безопасность 2008-2012_Выручка для БП-09 ред 251108 вар А с РУС _ГП ВДЗ с формулами_Расчет ЭБ ред 100609 кусты 2,6,1,7 2" xfId="211" xr:uid="{00000000-0005-0000-0000-0000C8000000}"/>
    <cellStyle name="_15 Пром безопасность 2008-2012_Копия выручки 2_161008" xfId="212" xr:uid="{00000000-0005-0000-0000-0000C9000000}"/>
    <cellStyle name="_15 Пром безопасность 2008-2012_Копия выручки 2_161008 2" xfId="213" xr:uid="{00000000-0005-0000-0000-0000CA000000}"/>
    <cellStyle name="_15 Пром безопасность 2008-2012_Копия выручки 211" xfId="214" xr:uid="{00000000-0005-0000-0000-0000CB000000}"/>
    <cellStyle name="_15 Пром безопасность 2008-2012_Копия выручки 211 2" xfId="215" xr:uid="{00000000-0005-0000-0000-0000CC000000}"/>
    <cellStyle name="_15 Пром безопасность 2008-2012_Расчет СС нефти_ВСФ_250309 уточн" xfId="216" xr:uid="{00000000-0005-0000-0000-0000CD000000}"/>
    <cellStyle name="_15 Пром безопасность 2008-2012_Расчет СС нефти_ВСФ_250309 уточн 2" xfId="217" xr:uid="{00000000-0005-0000-0000-0000CE000000}"/>
    <cellStyle name="_15 Пром безопасность 2008-2012_расчет стоимости метра проходки_ВСФ_250209" xfId="218" xr:uid="{00000000-0005-0000-0000-0000CF000000}"/>
    <cellStyle name="_15 Пром безопасность 2008-2012_расчет стоимости метра проходки_ВСФ_250209 2" xfId="219" xr:uid="{00000000-0005-0000-0000-0000D0000000}"/>
    <cellStyle name="_15 Пром безопасность 2008-2012_расчет стоимости метра проходки_ВСФ_250209_Расчет Петим-3 ред 030609" xfId="220" xr:uid="{00000000-0005-0000-0000-0000D1000000}"/>
    <cellStyle name="_15 Пром безопасность 2008-2012_расчет стоимости метра проходки_ВСФ_250209_Расчет Петим-3 ред 030609 2" xfId="221" xr:uid="{00000000-0005-0000-0000-0000D2000000}"/>
    <cellStyle name="_15 Пром безопасность 2008-2012_расчет стоимости метра проходки_ВСФ_250209_Расчет ЭБ ред 100609 кусты 2,6,1,7" xfId="222" xr:uid="{00000000-0005-0000-0000-0000D3000000}"/>
    <cellStyle name="_15 Пром безопасность 2008-2012_расчет стоимости метра проходки_ВСФ_250209_Расчет ЭБ ред 100609 кусты 2,6,1,7 2" xfId="223" xr:uid="{00000000-0005-0000-0000-0000D4000000}"/>
    <cellStyle name="_15 Пром безопасность 2008-2012_РБ Ванкор 17" xfId="224" xr:uid="{00000000-0005-0000-0000-0000D5000000}"/>
    <cellStyle name="_15 Пром безопасность 2008-2012_РБ Ванкор 17 2" xfId="225" xr:uid="{00000000-0005-0000-0000-0000D6000000}"/>
    <cellStyle name="_15 Пром безопасность 2008-2012_РБ ВСНК 141108" xfId="226" xr:uid="{00000000-0005-0000-0000-0000D7000000}"/>
    <cellStyle name="_15 Пром безопасность 2008-2012_РБ ВСНК 141108 2" xfId="227" xr:uid="{00000000-0005-0000-0000-0000D8000000}"/>
    <cellStyle name="_15 Пром безопасность 2008-2012_Стоимость Юр_81  РБ ЮТМ_в ЦАУ_221008" xfId="228" xr:uid="{00000000-0005-0000-0000-0000D9000000}"/>
    <cellStyle name="_15 Пром безопасность 2008-2012_Стоимость Юр_81  РБ ЮТМ_в ЦАУ_221008 2" xfId="229" xr:uid="{00000000-0005-0000-0000-0000DA000000}"/>
    <cellStyle name="_15 Пром безопасность 2008-2012_Суточные  ставки" xfId="230" xr:uid="{00000000-0005-0000-0000-0000DB000000}"/>
    <cellStyle name="_15 Пром безопасность 2008-2012_Суточные  ставки 2" xfId="231" xr:uid="{00000000-0005-0000-0000-0000DC000000}"/>
    <cellStyle name="_15 Пром безопасность 2008-2012_Цена ГП-09 согл ВН_030309 подписано РНБ" xfId="232" xr:uid="{00000000-0005-0000-0000-0000DD000000}"/>
    <cellStyle name="_15 Пром безопасность 2008-2012_Цена ГП-09 согл ВН_030309 подписано РНБ 2" xfId="233" xr:uid="{00000000-0005-0000-0000-0000DE000000}"/>
    <cellStyle name="_15 Пром безопасность 2008-2012_Ценовые приложения_ ГП 09_200209" xfId="234" xr:uid="{00000000-0005-0000-0000-0000DF000000}"/>
    <cellStyle name="_15 Пром безопасность 2008-2012_Ценовые приложения_ ГП 09_200209 2" xfId="235" xr:uid="{00000000-0005-0000-0000-0000E0000000}"/>
    <cellStyle name="_15 Пром безопасность 2008-2012_Ценовые приложения_ ГП 09_200209_Расчет Петим-3 ред 030609" xfId="236" xr:uid="{00000000-0005-0000-0000-0000E1000000}"/>
    <cellStyle name="_15 Пром безопасность 2008-2012_Ценовые приложения_ ГП 09_200209_Расчет Петим-3 ред 030609 2" xfId="237" xr:uid="{00000000-0005-0000-0000-0000E2000000}"/>
    <cellStyle name="_15 Пром безопасность 2008-2012_Ценовые приложения_ ГП 09_200209_Расчет ЭБ ред 100609 кусты 2,6,1,7" xfId="238" xr:uid="{00000000-0005-0000-0000-0000E3000000}"/>
    <cellStyle name="_15 Пром безопасность 2008-2012_Ценовые приложения_ ГП 09_200209_Расчет ЭБ ред 100609 кусты 2,6,1,7 2" xfId="239" xr:uid="{00000000-0005-0000-0000-0000E4000000}"/>
    <cellStyle name="_15 Пром безопасность 2008-2012_Ценовые приложения_ ГП 09_250209 по тендеру" xfId="240" xr:uid="{00000000-0005-0000-0000-0000E5000000}"/>
    <cellStyle name="_15 Пром безопасность 2008-2012_Ценовые приложения_ ГП 09_250209 по тендеру 2" xfId="241" xr:uid="{00000000-0005-0000-0000-0000E6000000}"/>
    <cellStyle name="_15 Пром безопасность 2008-2012_ЭБ ВСНК" xfId="242" xr:uid="{00000000-0005-0000-0000-0000E7000000}"/>
    <cellStyle name="_15 Пром безопасность 2008-2012_ЭБ ВСНК 2" xfId="243" xr:uid="{00000000-0005-0000-0000-0000E8000000}"/>
    <cellStyle name="_15 Пром безопасность 2008-2012_ЭБ ВСНК ред 131108" xfId="244" xr:uid="{00000000-0005-0000-0000-0000E9000000}"/>
    <cellStyle name="_15 Пром безопасность 2008-2012_ЭБ ВСНК ред 131108 2" xfId="245" xr:uid="{00000000-0005-0000-0000-0000EA000000}"/>
    <cellStyle name="_15 Пром безопасность 2008-2012_Эл_энергия_ВСФ_240209_БП" xfId="246" xr:uid="{00000000-0005-0000-0000-0000EB000000}"/>
    <cellStyle name="_15 Пром безопасность 2008-2012_Эл_энергия_ВСФ_240209_БП 2" xfId="247" xr:uid="{00000000-0005-0000-0000-0000EC000000}"/>
    <cellStyle name="_15 Пром безопасность 2008-2012_Эл_энергия_ВСФ_240209_БП_Расчет СС нефти_ВСФ_250309 уточн" xfId="248" xr:uid="{00000000-0005-0000-0000-0000ED000000}"/>
    <cellStyle name="_15 Пром безопасность 2008-2012_Эл_энергия_ВСФ_240209_БП_Расчет СС нефти_ВСФ_250309 уточн 2" xfId="249" xr:uid="{00000000-0005-0000-0000-0000EE000000}"/>
    <cellStyle name="_15 раздел" xfId="250" xr:uid="{00000000-0005-0000-0000-0000EF000000}"/>
    <cellStyle name="_15 раздел 2" xfId="251" xr:uid="{00000000-0005-0000-0000-0000F0000000}"/>
    <cellStyle name="_15 раздел_Maket БП" xfId="252" xr:uid="{00000000-0005-0000-0000-0000F1000000}"/>
    <cellStyle name="_15 раздел_Maket БП 2" xfId="253" xr:uid="{00000000-0005-0000-0000-0000F2000000}"/>
    <cellStyle name="_15 раздел_Maket БП_Расчет СС нефти_ВСФ_250309 уточн" xfId="254" xr:uid="{00000000-0005-0000-0000-0000F3000000}"/>
    <cellStyle name="_15 раздел_Maket БП_Расчет СС нефти_ВСФ_250309 уточн 2" xfId="255" xr:uid="{00000000-0005-0000-0000-0000F4000000}"/>
    <cellStyle name="_15 раздел_Maket БП_Суточные  ставки" xfId="256" xr:uid="{00000000-0005-0000-0000-0000F5000000}"/>
    <cellStyle name="_15 раздел_Maket БП_Суточные  ставки 2" xfId="257" xr:uid="{00000000-0005-0000-0000-0000F6000000}"/>
    <cellStyle name="_15 раздел_Maket БП_Цена БП-09 уточн_для ПР_250309" xfId="258" xr:uid="{00000000-0005-0000-0000-0000F7000000}"/>
    <cellStyle name="_15 раздел_Maket БП_Цена БП-09 уточн_для ПР_250309 2" xfId="259" xr:uid="{00000000-0005-0000-0000-0000F8000000}"/>
    <cellStyle name="_15 раздел_Maket БП_Цена ГП-09 согл ВН_030309 подписано РНБ" xfId="260" xr:uid="{00000000-0005-0000-0000-0000F9000000}"/>
    <cellStyle name="_15 раздел_Maket БП_Цена ГП-09 согл ВН_030309 подписано РНБ 2" xfId="261" xr:uid="{00000000-0005-0000-0000-0000FA000000}"/>
    <cellStyle name="_15 раздел_Maket БП_Ценовые приложения_ ГП 09_250209 по тендеру" xfId="262" xr:uid="{00000000-0005-0000-0000-0000FB000000}"/>
    <cellStyle name="_15 раздел_Maket БП_Ценовые приложения_ ГП 09_250209 по тендеру 2" xfId="263" xr:uid="{00000000-0005-0000-0000-0000FC000000}"/>
    <cellStyle name="_15 раздел_Копия выручки 2_161008" xfId="264" xr:uid="{00000000-0005-0000-0000-0000FD000000}"/>
    <cellStyle name="_15 раздел_Копия выручки 2_161008 2" xfId="265" xr:uid="{00000000-0005-0000-0000-0000FE000000}"/>
    <cellStyle name="_15 раздел_Копия выручки 211" xfId="266" xr:uid="{00000000-0005-0000-0000-0000FF000000}"/>
    <cellStyle name="_15 раздел_Копия выручки 211 2" xfId="267" xr:uid="{00000000-0005-0000-0000-000000010000}"/>
    <cellStyle name="_15 раздел_Расчет СС нефти_ВСФ_250309 уточн" xfId="268" xr:uid="{00000000-0005-0000-0000-000001010000}"/>
    <cellStyle name="_15 раздел_Расчет СС нефти_ВСФ_250309 уточн 2" xfId="269" xr:uid="{00000000-0005-0000-0000-000002010000}"/>
    <cellStyle name="_15 раздел_РБ Ванкор 17" xfId="270" xr:uid="{00000000-0005-0000-0000-000003010000}"/>
    <cellStyle name="_15 раздел_РБ Ванкор 17 2" xfId="271" xr:uid="{00000000-0005-0000-0000-000004010000}"/>
    <cellStyle name="_15 раздел_РБ ВСНК 141108" xfId="272" xr:uid="{00000000-0005-0000-0000-000005010000}"/>
    <cellStyle name="_15 раздел_РБ ВСНК 141108 2" xfId="273" xr:uid="{00000000-0005-0000-0000-000006010000}"/>
    <cellStyle name="_15 раздел_Стоимость Юр_81  РБ ЮТМ_в ЦАУ_221008" xfId="274" xr:uid="{00000000-0005-0000-0000-000007010000}"/>
    <cellStyle name="_15 раздел_Стоимость Юр_81  РБ ЮТМ_в ЦАУ_221008 2" xfId="275" xr:uid="{00000000-0005-0000-0000-000008010000}"/>
    <cellStyle name="_15 раздел_Суточные  ставки" xfId="276" xr:uid="{00000000-0005-0000-0000-000009010000}"/>
    <cellStyle name="_15 раздел_Суточные  ставки 2" xfId="277" xr:uid="{00000000-0005-0000-0000-00000A010000}"/>
    <cellStyle name="_15 раздел_Цена БП-09 уточн_для ПР_250309" xfId="278" xr:uid="{00000000-0005-0000-0000-00000B010000}"/>
    <cellStyle name="_15 раздел_Цена БП-09 уточн_для ПР_250309 2" xfId="279" xr:uid="{00000000-0005-0000-0000-00000C010000}"/>
    <cellStyle name="_15 раздел_Цена ГП-09 согл ВН_030309 подписано РНБ" xfId="280" xr:uid="{00000000-0005-0000-0000-00000D010000}"/>
    <cellStyle name="_15 раздел_Цена ГП-09 согл ВН_030309 подписано РНБ 2" xfId="281" xr:uid="{00000000-0005-0000-0000-00000E010000}"/>
    <cellStyle name="_15 раздел_Ценовые приложения_ ГП 09_250209 по тендеру" xfId="282" xr:uid="{00000000-0005-0000-0000-00000F010000}"/>
    <cellStyle name="_15 раздел_Ценовые приложения_ ГП 09_250209 по тендеру 2" xfId="283" xr:uid="{00000000-0005-0000-0000-000010010000}"/>
    <cellStyle name="_15 раздел_ЭБ ВСНК" xfId="284" xr:uid="{00000000-0005-0000-0000-000011010000}"/>
    <cellStyle name="_15 раздел_ЭБ ВСНК 2" xfId="285" xr:uid="{00000000-0005-0000-0000-000012010000}"/>
    <cellStyle name="_15 раздел_ЭБ ВСНК ред 131108" xfId="286" xr:uid="{00000000-0005-0000-0000-000013010000}"/>
    <cellStyle name="_15 раздел_ЭБ ВСНК ред 131108 2" xfId="287" xr:uid="{00000000-0005-0000-0000-000014010000}"/>
    <cellStyle name="_2004-2010" xfId="288" xr:uid="{00000000-0005-0000-0000-000015010000}"/>
    <cellStyle name="_2004-2010 Ноглинск.ф-л правка п.4.2" xfId="289" xr:uid="{00000000-0005-0000-0000-000016010000}"/>
    <cellStyle name="_2005 год по СНГ ТРС УРС  2 квартал краткий для Афанасьева" xfId="290" xr:uid="{00000000-0005-0000-0000-000017010000}"/>
    <cellStyle name="_3 КВАРТАЛ ТРАНСПОРТ." xfId="291" xr:uid="{00000000-0005-0000-0000-000018010000}"/>
    <cellStyle name="_6 2 1 Прочие произв услуги на 2008г " xfId="292" xr:uid="{00000000-0005-0000-0000-000019010000}"/>
    <cellStyle name="_8 2 (2)" xfId="293" xr:uid="{00000000-0005-0000-0000-00001A010000}"/>
    <cellStyle name="_8 2 (2) 2" xfId="294" xr:uid="{00000000-0005-0000-0000-00001B010000}"/>
    <cellStyle name="_8 2 (2)_Maket БП" xfId="295" xr:uid="{00000000-0005-0000-0000-00001C010000}"/>
    <cellStyle name="_8 2 (2)_Maket БП 2" xfId="296" xr:uid="{00000000-0005-0000-0000-00001D010000}"/>
    <cellStyle name="_8 2 (2)_Maket БП_Расчет СС нефти_ВСФ_250309 уточн" xfId="297" xr:uid="{00000000-0005-0000-0000-00001E010000}"/>
    <cellStyle name="_8 2 (2)_Maket БП_Расчет СС нефти_ВСФ_250309 уточн 2" xfId="298" xr:uid="{00000000-0005-0000-0000-00001F010000}"/>
    <cellStyle name="_8 2 (2)_Maket БП_Суточные  ставки" xfId="299" xr:uid="{00000000-0005-0000-0000-000020010000}"/>
    <cellStyle name="_8 2 (2)_Maket БП_Суточные  ставки 2" xfId="300" xr:uid="{00000000-0005-0000-0000-000021010000}"/>
    <cellStyle name="_8 2 (2)_Maket БП_Цена БП-09 уточн_для ПР_250309" xfId="301" xr:uid="{00000000-0005-0000-0000-000022010000}"/>
    <cellStyle name="_8 2 (2)_Maket БП_Цена БП-09 уточн_для ПР_250309 2" xfId="302" xr:uid="{00000000-0005-0000-0000-000023010000}"/>
    <cellStyle name="_8 2 (2)_Maket БП_Цена ГП-09 согл ВН_030309 подписано РНБ" xfId="303" xr:uid="{00000000-0005-0000-0000-000024010000}"/>
    <cellStyle name="_8 2 (2)_Maket БП_Цена ГП-09 согл ВН_030309 подписано РНБ 2" xfId="304" xr:uid="{00000000-0005-0000-0000-000025010000}"/>
    <cellStyle name="_8 2 (2)_Maket БП_Ценовые приложения_ ГП 09_250209 по тендеру" xfId="305" xr:uid="{00000000-0005-0000-0000-000026010000}"/>
    <cellStyle name="_8 2 (2)_Maket БП_Ценовые приложения_ ГП 09_250209 по тендеру 2" xfId="306" xr:uid="{00000000-0005-0000-0000-000027010000}"/>
    <cellStyle name="_8 2 (2)_Копия выручки 2_161008" xfId="307" xr:uid="{00000000-0005-0000-0000-000028010000}"/>
    <cellStyle name="_8 2 (2)_Копия выручки 2_161008 2" xfId="308" xr:uid="{00000000-0005-0000-0000-000029010000}"/>
    <cellStyle name="_8 2 (2)_Копия выручки 211" xfId="309" xr:uid="{00000000-0005-0000-0000-00002A010000}"/>
    <cellStyle name="_8 2 (2)_Копия выручки 211 2" xfId="310" xr:uid="{00000000-0005-0000-0000-00002B010000}"/>
    <cellStyle name="_8 2 (2)_Расчет СС нефти_ВСФ_250309 уточн" xfId="311" xr:uid="{00000000-0005-0000-0000-00002C010000}"/>
    <cellStyle name="_8 2 (2)_Расчет СС нефти_ВСФ_250309 уточн 2" xfId="312" xr:uid="{00000000-0005-0000-0000-00002D010000}"/>
    <cellStyle name="_8 2 (2)_РБ Ванкор 17" xfId="313" xr:uid="{00000000-0005-0000-0000-00002E010000}"/>
    <cellStyle name="_8 2 (2)_РБ Ванкор 17 2" xfId="314" xr:uid="{00000000-0005-0000-0000-00002F010000}"/>
    <cellStyle name="_8 2 (2)_РБ ВСНК 141108" xfId="315" xr:uid="{00000000-0005-0000-0000-000030010000}"/>
    <cellStyle name="_8 2 (2)_РБ ВСНК 141108 2" xfId="316" xr:uid="{00000000-0005-0000-0000-000031010000}"/>
    <cellStyle name="_8 2 (2)_Стоимость Юр_81  РБ ЮТМ_в ЦАУ_221008" xfId="317" xr:uid="{00000000-0005-0000-0000-000032010000}"/>
    <cellStyle name="_8 2 (2)_Стоимость Юр_81  РБ ЮТМ_в ЦАУ_221008 2" xfId="318" xr:uid="{00000000-0005-0000-0000-000033010000}"/>
    <cellStyle name="_8 2 (2)_Суточные  ставки" xfId="319" xr:uid="{00000000-0005-0000-0000-000034010000}"/>
    <cellStyle name="_8 2 (2)_Суточные  ставки 2" xfId="320" xr:uid="{00000000-0005-0000-0000-000035010000}"/>
    <cellStyle name="_8 2 (2)_Цена БП-09 уточн_для ПР_250309" xfId="321" xr:uid="{00000000-0005-0000-0000-000036010000}"/>
    <cellStyle name="_8 2 (2)_Цена БП-09 уточн_для ПР_250309 2" xfId="322" xr:uid="{00000000-0005-0000-0000-000037010000}"/>
    <cellStyle name="_8 2 (2)_Цена ГП-09 согл ВН_030309 подписано РНБ" xfId="323" xr:uid="{00000000-0005-0000-0000-000038010000}"/>
    <cellStyle name="_8 2 (2)_Цена ГП-09 согл ВН_030309 подписано РНБ 2" xfId="324" xr:uid="{00000000-0005-0000-0000-000039010000}"/>
    <cellStyle name="_8 2 (2)_Ценовые приложения_ ГП 09_250209 по тендеру" xfId="325" xr:uid="{00000000-0005-0000-0000-00003A010000}"/>
    <cellStyle name="_8 2 (2)_Ценовые приложения_ ГП 09_250209 по тендеру 2" xfId="326" xr:uid="{00000000-0005-0000-0000-00003B010000}"/>
    <cellStyle name="_8 2 (2)_ЭБ ВСНК" xfId="327" xr:uid="{00000000-0005-0000-0000-00003C010000}"/>
    <cellStyle name="_8 2 (2)_ЭБ ВСНК 2" xfId="328" xr:uid="{00000000-0005-0000-0000-00003D010000}"/>
    <cellStyle name="_8 2 (2)_ЭБ ВСНК ред 131108" xfId="329" xr:uid="{00000000-0005-0000-0000-00003E010000}"/>
    <cellStyle name="_8 2 (2)_ЭБ ВСНК ред 131108 2" xfId="330" xr:uid="{00000000-0005-0000-0000-00003F010000}"/>
    <cellStyle name="_9,14,8,2 раздел Губкинский КОРЕКТИРОВКА от 26.06.08" xfId="331" xr:uid="{00000000-0005-0000-0000-000040010000}"/>
    <cellStyle name="_9,14,8,2 раздел Губкинский КОРЕКТИРОВКА от 27.06.08" xfId="332" xr:uid="{00000000-0005-0000-0000-000041010000}"/>
    <cellStyle name="_9. CAPEX" xfId="333" xr:uid="{00000000-0005-0000-0000-000042010000}"/>
    <cellStyle name="_CAPEX" xfId="334" xr:uid="{00000000-0005-0000-0000-000043010000}"/>
    <cellStyle name="_GUB fact1" xfId="335" xr:uid="{00000000-0005-0000-0000-000044010000}"/>
    <cellStyle name="_GUB fact1 2" xfId="336" xr:uid="{00000000-0005-0000-0000-000045010000}"/>
    <cellStyle name="_GUB fact1_Расчет СС нефти_ВСФ_250309 уточн" xfId="337" xr:uid="{00000000-0005-0000-0000-000046010000}"/>
    <cellStyle name="_GUB fact1_Расчет СС нефти_ВСФ_250309 уточн 2" xfId="338" xr:uid="{00000000-0005-0000-0000-000047010000}"/>
    <cellStyle name="_GUB fact1_Суточные  ставки" xfId="339" xr:uid="{00000000-0005-0000-0000-000048010000}"/>
    <cellStyle name="_GUB fact1_Суточные  ставки 2" xfId="340" xr:uid="{00000000-0005-0000-0000-000049010000}"/>
    <cellStyle name="_GUB fact1_Цена БП-09 уточн_для ПР_250309" xfId="341" xr:uid="{00000000-0005-0000-0000-00004A010000}"/>
    <cellStyle name="_GUB fact1_Цена БП-09 уточн_для ПР_250309 2" xfId="342" xr:uid="{00000000-0005-0000-0000-00004B010000}"/>
    <cellStyle name="_GUB fact1_Цена ГП-09 согл ВН_030309 подписано РНБ" xfId="343" xr:uid="{00000000-0005-0000-0000-00004C010000}"/>
    <cellStyle name="_GUB fact1_Цена ГП-09 согл ВН_030309 подписано РНБ 2" xfId="344" xr:uid="{00000000-0005-0000-0000-00004D010000}"/>
    <cellStyle name="_GUB fact1_Ценовые приложения_ ГП 09_250209 по тендеру" xfId="345" xr:uid="{00000000-0005-0000-0000-00004E010000}"/>
    <cellStyle name="_GUB fact1_Ценовые приложения_ ГП 09_250209 по тендеру 2" xfId="346" xr:uid="{00000000-0005-0000-0000-00004F010000}"/>
    <cellStyle name="_Maket CAPEX" xfId="347" xr:uid="{00000000-0005-0000-0000-000050010000}"/>
    <cellStyle name="_Maket GUB" xfId="348" xr:uid="{00000000-0005-0000-0000-000051010000}"/>
    <cellStyle name="_Maket GUB 2" xfId="349" xr:uid="{00000000-0005-0000-0000-000052010000}"/>
    <cellStyle name="_Maket GUB(кор)" xfId="350" xr:uid="{00000000-0005-0000-0000-000053010000}"/>
    <cellStyle name="_Maket GUB(кор) 2" xfId="351" xr:uid="{00000000-0005-0000-0000-000054010000}"/>
    <cellStyle name="_Maket GUB(кор)_Maket БП" xfId="352" xr:uid="{00000000-0005-0000-0000-000055010000}"/>
    <cellStyle name="_Maket GUB(кор)_Maket БП 2" xfId="353" xr:uid="{00000000-0005-0000-0000-000056010000}"/>
    <cellStyle name="_Maket GUB(кор)_Maket БП_Расчет СС нефти_ВСФ_250309 уточн" xfId="354" xr:uid="{00000000-0005-0000-0000-000057010000}"/>
    <cellStyle name="_Maket GUB(кор)_Maket БП_Расчет СС нефти_ВСФ_250309 уточн 2" xfId="355" xr:uid="{00000000-0005-0000-0000-000058010000}"/>
    <cellStyle name="_Maket GUB(кор)_Maket БП_Суточные  ставки" xfId="356" xr:uid="{00000000-0005-0000-0000-000059010000}"/>
    <cellStyle name="_Maket GUB(кор)_Maket БП_Суточные  ставки 2" xfId="357" xr:uid="{00000000-0005-0000-0000-00005A010000}"/>
    <cellStyle name="_Maket GUB(кор)_Maket БП_Цена БП-09 уточн_для ПР_250309" xfId="358" xr:uid="{00000000-0005-0000-0000-00005B010000}"/>
    <cellStyle name="_Maket GUB(кор)_Maket БП_Цена БП-09 уточн_для ПР_250309 2" xfId="359" xr:uid="{00000000-0005-0000-0000-00005C010000}"/>
    <cellStyle name="_Maket GUB(кор)_Maket БП_Цена ГП-09 согл ВН_030309 подписано РНБ" xfId="360" xr:uid="{00000000-0005-0000-0000-00005D010000}"/>
    <cellStyle name="_Maket GUB(кор)_Maket БП_Цена ГП-09 согл ВН_030309 подписано РНБ 2" xfId="361" xr:uid="{00000000-0005-0000-0000-00005E010000}"/>
    <cellStyle name="_Maket GUB(кор)_Maket БП_Ценовые приложения_ ГП 09_250209 по тендеру" xfId="362" xr:uid="{00000000-0005-0000-0000-00005F010000}"/>
    <cellStyle name="_Maket GUB(кор)_Maket БП_Ценовые приложения_ ГП 09_250209 по тендеру 2" xfId="363" xr:uid="{00000000-0005-0000-0000-000060010000}"/>
    <cellStyle name="_Maket GUB(кор)_Копия выручки 2_161008" xfId="364" xr:uid="{00000000-0005-0000-0000-000061010000}"/>
    <cellStyle name="_Maket GUB(кор)_Копия выручки 2_161008 2" xfId="365" xr:uid="{00000000-0005-0000-0000-000062010000}"/>
    <cellStyle name="_Maket GUB(кор)_Копия выручки 211" xfId="366" xr:uid="{00000000-0005-0000-0000-000063010000}"/>
    <cellStyle name="_Maket GUB(кор)_Копия выручки 211 2" xfId="367" xr:uid="{00000000-0005-0000-0000-000064010000}"/>
    <cellStyle name="_Maket GUB(кор)_Расчет СС нефти_ВСФ_250309 уточн" xfId="368" xr:uid="{00000000-0005-0000-0000-000065010000}"/>
    <cellStyle name="_Maket GUB(кор)_Расчет СС нефти_ВСФ_250309 уточн 2" xfId="369" xr:uid="{00000000-0005-0000-0000-000066010000}"/>
    <cellStyle name="_Maket GUB(кор)_РБ Ванкор 17" xfId="370" xr:uid="{00000000-0005-0000-0000-000067010000}"/>
    <cellStyle name="_Maket GUB(кор)_РБ Ванкор 17 2" xfId="371" xr:uid="{00000000-0005-0000-0000-000068010000}"/>
    <cellStyle name="_Maket GUB(кор)_РБ ВСНК 141108" xfId="372" xr:uid="{00000000-0005-0000-0000-000069010000}"/>
    <cellStyle name="_Maket GUB(кор)_РБ ВСНК 141108 2" xfId="373" xr:uid="{00000000-0005-0000-0000-00006A010000}"/>
    <cellStyle name="_Maket GUB(кор)_Стоимость Юр_81  РБ ЮТМ_в ЦАУ_221008" xfId="374" xr:uid="{00000000-0005-0000-0000-00006B010000}"/>
    <cellStyle name="_Maket GUB(кор)_Стоимость Юр_81  РБ ЮТМ_в ЦАУ_221008 2" xfId="375" xr:uid="{00000000-0005-0000-0000-00006C010000}"/>
    <cellStyle name="_Maket GUB(кор)_Суточные  ставки" xfId="376" xr:uid="{00000000-0005-0000-0000-00006D010000}"/>
    <cellStyle name="_Maket GUB(кор)_Суточные  ставки 2" xfId="377" xr:uid="{00000000-0005-0000-0000-00006E010000}"/>
    <cellStyle name="_Maket GUB(кор)_Цена БП-09 уточн_для ПР_250309" xfId="378" xr:uid="{00000000-0005-0000-0000-00006F010000}"/>
    <cellStyle name="_Maket GUB(кор)_Цена БП-09 уточн_для ПР_250309 2" xfId="379" xr:uid="{00000000-0005-0000-0000-000070010000}"/>
    <cellStyle name="_Maket GUB(кор)_Цена ГП-09 согл ВН_030309 подписано РНБ" xfId="380" xr:uid="{00000000-0005-0000-0000-000071010000}"/>
    <cellStyle name="_Maket GUB(кор)_Цена ГП-09 согл ВН_030309 подписано РНБ 2" xfId="381" xr:uid="{00000000-0005-0000-0000-000072010000}"/>
    <cellStyle name="_Maket GUB(кор)_Ценовые приложения_ ГП 09_250209 по тендеру" xfId="382" xr:uid="{00000000-0005-0000-0000-000073010000}"/>
    <cellStyle name="_Maket GUB(кор)_Ценовые приложения_ ГП 09_250209 по тендеру 2" xfId="383" xr:uid="{00000000-0005-0000-0000-000074010000}"/>
    <cellStyle name="_Maket GUB(кор)_ЭБ ВСНК" xfId="384" xr:uid="{00000000-0005-0000-0000-000075010000}"/>
    <cellStyle name="_Maket GUB(кор)_ЭБ ВСНК 2" xfId="385" xr:uid="{00000000-0005-0000-0000-000076010000}"/>
    <cellStyle name="_Maket GUB(кор)_ЭБ ВСНК ред 131108" xfId="386" xr:uid="{00000000-0005-0000-0000-000077010000}"/>
    <cellStyle name="_Maket GUB(кор)_ЭБ ВСНК ред 131108 2" xfId="387" xr:uid="{00000000-0005-0000-0000-000078010000}"/>
    <cellStyle name="_Maket GUB_Maket БП" xfId="388" xr:uid="{00000000-0005-0000-0000-000079010000}"/>
    <cellStyle name="_Maket GUB_Maket БП 2" xfId="389" xr:uid="{00000000-0005-0000-0000-00007A010000}"/>
    <cellStyle name="_Maket GUB_Maket БП_Расчет СС нефти_ВСФ_250309 уточн" xfId="390" xr:uid="{00000000-0005-0000-0000-00007B010000}"/>
    <cellStyle name="_Maket GUB_Maket БП_Расчет СС нефти_ВСФ_250309 уточн 2" xfId="391" xr:uid="{00000000-0005-0000-0000-00007C010000}"/>
    <cellStyle name="_Maket GUB_Maket БП_Суточные  ставки" xfId="392" xr:uid="{00000000-0005-0000-0000-00007D010000}"/>
    <cellStyle name="_Maket GUB_Maket БП_Суточные  ставки 2" xfId="393" xr:uid="{00000000-0005-0000-0000-00007E010000}"/>
    <cellStyle name="_Maket GUB_Maket БП_Цена БП-09 уточн_для ПР_250309" xfId="394" xr:uid="{00000000-0005-0000-0000-00007F010000}"/>
    <cellStyle name="_Maket GUB_Maket БП_Цена БП-09 уточн_для ПР_250309 2" xfId="395" xr:uid="{00000000-0005-0000-0000-000080010000}"/>
    <cellStyle name="_Maket GUB_Maket БП_Цена ГП-09 согл ВН_030309 подписано РНБ" xfId="396" xr:uid="{00000000-0005-0000-0000-000081010000}"/>
    <cellStyle name="_Maket GUB_Maket БП_Цена ГП-09 согл ВН_030309 подписано РНБ 2" xfId="397" xr:uid="{00000000-0005-0000-0000-000082010000}"/>
    <cellStyle name="_Maket GUB_Maket БП_Ценовые приложения_ ГП 09_250209 по тендеру" xfId="398" xr:uid="{00000000-0005-0000-0000-000083010000}"/>
    <cellStyle name="_Maket GUB_Maket БП_Ценовые приложения_ ГП 09_250209 по тендеру 2" xfId="399" xr:uid="{00000000-0005-0000-0000-000084010000}"/>
    <cellStyle name="_Maket GUB_Копия выручки 2_161008" xfId="400" xr:uid="{00000000-0005-0000-0000-000085010000}"/>
    <cellStyle name="_Maket GUB_Копия выручки 2_161008 2" xfId="401" xr:uid="{00000000-0005-0000-0000-000086010000}"/>
    <cellStyle name="_Maket GUB_Копия выручки 211" xfId="402" xr:uid="{00000000-0005-0000-0000-000087010000}"/>
    <cellStyle name="_Maket GUB_Копия выручки 211 2" xfId="403" xr:uid="{00000000-0005-0000-0000-000088010000}"/>
    <cellStyle name="_Maket GUB_Расчет СС нефти_ВСФ_250309 уточн" xfId="404" xr:uid="{00000000-0005-0000-0000-000089010000}"/>
    <cellStyle name="_Maket GUB_Расчет СС нефти_ВСФ_250309 уточн 2" xfId="405" xr:uid="{00000000-0005-0000-0000-00008A010000}"/>
    <cellStyle name="_Maket GUB_РБ Ванкор 17" xfId="406" xr:uid="{00000000-0005-0000-0000-00008B010000}"/>
    <cellStyle name="_Maket GUB_РБ Ванкор 17 2" xfId="407" xr:uid="{00000000-0005-0000-0000-00008C010000}"/>
    <cellStyle name="_Maket GUB_РБ ВСНК 141108" xfId="408" xr:uid="{00000000-0005-0000-0000-00008D010000}"/>
    <cellStyle name="_Maket GUB_РБ ВСНК 141108 2" xfId="409" xr:uid="{00000000-0005-0000-0000-00008E010000}"/>
    <cellStyle name="_Maket GUB_Стоимость Юр_81  РБ ЮТМ_в ЦАУ_221008" xfId="410" xr:uid="{00000000-0005-0000-0000-00008F010000}"/>
    <cellStyle name="_Maket GUB_Стоимость Юр_81  РБ ЮТМ_в ЦАУ_221008 2" xfId="411" xr:uid="{00000000-0005-0000-0000-000090010000}"/>
    <cellStyle name="_Maket GUB_Суточные  ставки" xfId="412" xr:uid="{00000000-0005-0000-0000-000091010000}"/>
    <cellStyle name="_Maket GUB_Суточные  ставки 2" xfId="413" xr:uid="{00000000-0005-0000-0000-000092010000}"/>
    <cellStyle name="_Maket GUB_Цена БП-09 уточн_для ПР_250309" xfId="414" xr:uid="{00000000-0005-0000-0000-000093010000}"/>
    <cellStyle name="_Maket GUB_Цена БП-09 уточн_для ПР_250309 2" xfId="415" xr:uid="{00000000-0005-0000-0000-000094010000}"/>
    <cellStyle name="_Maket GUB_Цена ГП-09 согл ВН_030309 подписано РНБ" xfId="416" xr:uid="{00000000-0005-0000-0000-000095010000}"/>
    <cellStyle name="_Maket GUB_Цена ГП-09 согл ВН_030309 подписано РНБ 2" xfId="417" xr:uid="{00000000-0005-0000-0000-000096010000}"/>
    <cellStyle name="_Maket GUB_Ценовые приложения_ ГП 09_250209 по тендеру" xfId="418" xr:uid="{00000000-0005-0000-0000-000097010000}"/>
    <cellStyle name="_Maket GUB_Ценовые приложения_ ГП 09_250209 по тендеру 2" xfId="419" xr:uid="{00000000-0005-0000-0000-000098010000}"/>
    <cellStyle name="_Maket GUB_ЭБ ВСНК" xfId="420" xr:uid="{00000000-0005-0000-0000-000099010000}"/>
    <cellStyle name="_Maket GUB_ЭБ ВСНК 2" xfId="421" xr:uid="{00000000-0005-0000-0000-00009A010000}"/>
    <cellStyle name="_Maket GUB_ЭБ ВСНК ред 131108" xfId="422" xr:uid="{00000000-0005-0000-0000-00009B010000}"/>
    <cellStyle name="_Maket GUB_ЭБ ВСНК ред 131108 2" xfId="423" xr:uid="{00000000-0005-0000-0000-00009C010000}"/>
    <cellStyle name="_Maket NFU" xfId="424" xr:uid="{00000000-0005-0000-0000-00009D010000}"/>
    <cellStyle name="_Maket NFU  642т.м.с изм.страхования (version 1)" xfId="425" xr:uid="{00000000-0005-0000-0000-00009E010000}"/>
    <cellStyle name="_Maket NFU  642т.м.с изм.страхования (version 1) 2" xfId="426" xr:uid="{00000000-0005-0000-0000-00009F010000}"/>
    <cellStyle name="_Maket NFU  642т.м.с изм.страхования (version 1)_Maket БП" xfId="427" xr:uid="{00000000-0005-0000-0000-0000A0010000}"/>
    <cellStyle name="_Maket NFU  642т.м.с изм.страхования (version 1)_Maket БП 2" xfId="428" xr:uid="{00000000-0005-0000-0000-0000A1010000}"/>
    <cellStyle name="_Maket NFU  642т.м.с изм.страхования (version 1)_Maket БП_Расчет СС нефти_ВСФ_250309 уточн" xfId="429" xr:uid="{00000000-0005-0000-0000-0000A2010000}"/>
    <cellStyle name="_Maket NFU  642т.м.с изм.страхования (version 1)_Maket БП_Расчет СС нефти_ВСФ_250309 уточн 2" xfId="430" xr:uid="{00000000-0005-0000-0000-0000A3010000}"/>
    <cellStyle name="_Maket NFU  642т.м.с изм.страхования (version 1)_Maket БП_Суточные  ставки" xfId="431" xr:uid="{00000000-0005-0000-0000-0000A4010000}"/>
    <cellStyle name="_Maket NFU  642т.м.с изм.страхования (version 1)_Maket БП_Суточные  ставки 2" xfId="432" xr:uid="{00000000-0005-0000-0000-0000A5010000}"/>
    <cellStyle name="_Maket NFU  642т.м.с изм.страхования (version 1)_Maket БП_Цена БП-09 уточн_для ПР_250309" xfId="433" xr:uid="{00000000-0005-0000-0000-0000A6010000}"/>
    <cellStyle name="_Maket NFU  642т.м.с изм.страхования (version 1)_Maket БП_Цена БП-09 уточн_для ПР_250309 2" xfId="434" xr:uid="{00000000-0005-0000-0000-0000A7010000}"/>
    <cellStyle name="_Maket NFU  642т.м.с изм.страхования (version 1)_Maket БП_Цена ГП-09 согл ВН_030309 подписано РНБ" xfId="435" xr:uid="{00000000-0005-0000-0000-0000A8010000}"/>
    <cellStyle name="_Maket NFU  642т.м.с изм.страхования (version 1)_Maket БП_Цена ГП-09 согл ВН_030309 подписано РНБ 2" xfId="436" xr:uid="{00000000-0005-0000-0000-0000A9010000}"/>
    <cellStyle name="_Maket NFU  642т.м.с изм.страхования (version 1)_Maket БП_Ценовые приложения_ ГП 09_250209 по тендеру" xfId="437" xr:uid="{00000000-0005-0000-0000-0000AA010000}"/>
    <cellStyle name="_Maket NFU  642т.м.с изм.страхования (version 1)_Maket БП_Ценовые приложения_ ГП 09_250209 по тендеру 2" xfId="438" xr:uid="{00000000-0005-0000-0000-0000AB010000}"/>
    <cellStyle name="_Maket NFU  642т.м.с изм.страхования (version 1)_Копия выручки 2_161008" xfId="439" xr:uid="{00000000-0005-0000-0000-0000AC010000}"/>
    <cellStyle name="_Maket NFU  642т.м.с изм.страхования (version 1)_Копия выручки 2_161008 2" xfId="440" xr:uid="{00000000-0005-0000-0000-0000AD010000}"/>
    <cellStyle name="_Maket NFU  642т.м.с изм.страхования (version 1)_Копия выручки 211" xfId="441" xr:uid="{00000000-0005-0000-0000-0000AE010000}"/>
    <cellStyle name="_Maket NFU  642т.м.с изм.страхования (version 1)_Копия выручки 211 2" xfId="442" xr:uid="{00000000-0005-0000-0000-0000AF010000}"/>
    <cellStyle name="_Maket NFU  642т.м.с изм.страхования (version 1)_Расчет СС нефти_ВСФ_250309 уточн" xfId="443" xr:uid="{00000000-0005-0000-0000-0000B0010000}"/>
    <cellStyle name="_Maket NFU  642т.м.с изм.страхования (version 1)_Расчет СС нефти_ВСФ_250309 уточн 2" xfId="444" xr:uid="{00000000-0005-0000-0000-0000B1010000}"/>
    <cellStyle name="_Maket NFU  642т.м.с изм.страхования (version 1)_РБ Ванкор 17" xfId="445" xr:uid="{00000000-0005-0000-0000-0000B2010000}"/>
    <cellStyle name="_Maket NFU  642т.м.с изм.страхования (version 1)_РБ Ванкор 17 2" xfId="446" xr:uid="{00000000-0005-0000-0000-0000B3010000}"/>
    <cellStyle name="_Maket NFU  642т.м.с изм.страхования (version 1)_РБ ВСНК 141108" xfId="447" xr:uid="{00000000-0005-0000-0000-0000B4010000}"/>
    <cellStyle name="_Maket NFU  642т.м.с изм.страхования (version 1)_РБ ВСНК 141108 2" xfId="448" xr:uid="{00000000-0005-0000-0000-0000B5010000}"/>
    <cellStyle name="_Maket NFU  642т.м.с изм.страхования (version 1)_Стоимость Юр_81  РБ ЮТМ_в ЦАУ_221008" xfId="449" xr:uid="{00000000-0005-0000-0000-0000B6010000}"/>
    <cellStyle name="_Maket NFU  642т.м.с изм.страхования (version 1)_Стоимость Юр_81  РБ ЮТМ_в ЦАУ_221008 2" xfId="450" xr:uid="{00000000-0005-0000-0000-0000B7010000}"/>
    <cellStyle name="_Maket NFU  642т.м.с изм.страхования (version 1)_Суточные  ставки" xfId="451" xr:uid="{00000000-0005-0000-0000-0000B8010000}"/>
    <cellStyle name="_Maket NFU  642т.м.с изм.страхования (version 1)_Суточные  ставки 2" xfId="452" xr:uid="{00000000-0005-0000-0000-0000B9010000}"/>
    <cellStyle name="_Maket NFU  642т.м.с изм.страхования (version 1)_Цена БП-09 уточн_для ПР_250309" xfId="453" xr:uid="{00000000-0005-0000-0000-0000BA010000}"/>
    <cellStyle name="_Maket NFU  642т.м.с изм.страхования (version 1)_Цена БП-09 уточн_для ПР_250309 2" xfId="454" xr:uid="{00000000-0005-0000-0000-0000BB010000}"/>
    <cellStyle name="_Maket NFU  642т.м.с изм.страхования (version 1)_Цена ГП-09 согл ВН_030309 подписано РНБ" xfId="455" xr:uid="{00000000-0005-0000-0000-0000BC010000}"/>
    <cellStyle name="_Maket NFU  642т.м.с изм.страхования (version 1)_Цена ГП-09 согл ВН_030309 подписано РНБ 2" xfId="456" xr:uid="{00000000-0005-0000-0000-0000BD010000}"/>
    <cellStyle name="_Maket NFU  642т.м.с изм.страхования (version 1)_Ценовые приложения_ ГП 09_250209 по тендеру" xfId="457" xr:uid="{00000000-0005-0000-0000-0000BE010000}"/>
    <cellStyle name="_Maket NFU  642т.м.с изм.страхования (version 1)_Ценовые приложения_ ГП 09_250209 по тендеру 2" xfId="458" xr:uid="{00000000-0005-0000-0000-0000BF010000}"/>
    <cellStyle name="_Maket NFU  642т.м.с изм.страхования (version 1)_ЭБ ВСНК" xfId="459" xr:uid="{00000000-0005-0000-0000-0000C0010000}"/>
    <cellStyle name="_Maket NFU  642т.м.с изм.страхования (version 1)_ЭБ ВСНК 2" xfId="460" xr:uid="{00000000-0005-0000-0000-0000C1010000}"/>
    <cellStyle name="_Maket NFU  642т.м.с изм.страхования (version 1)_ЭБ ВСНК ред 131108" xfId="461" xr:uid="{00000000-0005-0000-0000-0000C2010000}"/>
    <cellStyle name="_Maket NFU  642т.м.с изм.страхования (version 1)_ЭБ ВСНК ред 131108 2" xfId="462" xr:uid="{00000000-0005-0000-0000-0000C3010000}"/>
    <cellStyle name="_Maket NFU  с изм соц программой" xfId="463" xr:uid="{00000000-0005-0000-0000-0000C4010000}"/>
    <cellStyle name="_Maket NFU  с изм соц программой 2" xfId="464" xr:uid="{00000000-0005-0000-0000-0000C5010000}"/>
    <cellStyle name="_Maket NFU  с изм соц программой_Расчет СС нефти_ВСФ_250309 уточн" xfId="465" xr:uid="{00000000-0005-0000-0000-0000C6010000}"/>
    <cellStyle name="_Maket NFU  с изм соц программой_Расчет СС нефти_ВСФ_250309 уточн 2" xfId="466" xr:uid="{00000000-0005-0000-0000-0000C7010000}"/>
    <cellStyle name="_Maket NFU  с изм соц программой_Суточные  ставки" xfId="467" xr:uid="{00000000-0005-0000-0000-0000C8010000}"/>
    <cellStyle name="_Maket NFU  с изм соц программой_Суточные  ставки 2" xfId="468" xr:uid="{00000000-0005-0000-0000-0000C9010000}"/>
    <cellStyle name="_Maket NFU  с изм соц программой_Цена БП-09 уточн_для ПР_250309" xfId="469" xr:uid="{00000000-0005-0000-0000-0000CA010000}"/>
    <cellStyle name="_Maket NFU  с изм соц программой_Цена БП-09 уточн_для ПР_250309 2" xfId="470" xr:uid="{00000000-0005-0000-0000-0000CB010000}"/>
    <cellStyle name="_Maket NFU  с изм соц программой_Цена ГП-09 согл ВН_030309 подписано РНБ" xfId="471" xr:uid="{00000000-0005-0000-0000-0000CC010000}"/>
    <cellStyle name="_Maket NFU  с изм соц программой_Цена ГП-09 согл ВН_030309 подписано РНБ 2" xfId="472" xr:uid="{00000000-0005-0000-0000-0000CD010000}"/>
    <cellStyle name="_Maket NFU  с изм соц программой_Ценовые приложения_ ГП 09_250209 по тендеру" xfId="473" xr:uid="{00000000-0005-0000-0000-0000CE010000}"/>
    <cellStyle name="_Maket NFU  с изм соц программой_Ценовые приложения_ ГП 09_250209 по тендеру 2" xfId="474" xr:uid="{00000000-0005-0000-0000-0000CF010000}"/>
    <cellStyle name="_Maket NFU 2" xfId="475" xr:uid="{00000000-0005-0000-0000-0000D0010000}"/>
    <cellStyle name="_Maket NFU 3" xfId="476" xr:uid="{00000000-0005-0000-0000-0000D1010000}"/>
    <cellStyle name="_Maket NFU 4" xfId="477" xr:uid="{00000000-0005-0000-0000-0000D2010000}"/>
    <cellStyle name="_Maket NFU_Maket БП" xfId="478" xr:uid="{00000000-0005-0000-0000-0000D3010000}"/>
    <cellStyle name="_Maket NFU_Maket БП 2" xfId="479" xr:uid="{00000000-0005-0000-0000-0000D4010000}"/>
    <cellStyle name="_Maket NFU_Maket БП_Расчет СС нефти_ВСФ_250309 уточн" xfId="480" xr:uid="{00000000-0005-0000-0000-0000D5010000}"/>
    <cellStyle name="_Maket NFU_Maket БП_Расчет СС нефти_ВСФ_250309 уточн 2" xfId="481" xr:uid="{00000000-0005-0000-0000-0000D6010000}"/>
    <cellStyle name="_Maket NFU_Maket БП_Суточные  ставки" xfId="482" xr:uid="{00000000-0005-0000-0000-0000D7010000}"/>
    <cellStyle name="_Maket NFU_Maket БП_Суточные  ставки 2" xfId="483" xr:uid="{00000000-0005-0000-0000-0000D8010000}"/>
    <cellStyle name="_Maket NFU_Maket БП_Цена БП-09 уточн_для ПР_250309" xfId="484" xr:uid="{00000000-0005-0000-0000-0000D9010000}"/>
    <cellStyle name="_Maket NFU_Maket БП_Цена БП-09 уточн_для ПР_250309 2" xfId="485" xr:uid="{00000000-0005-0000-0000-0000DA010000}"/>
    <cellStyle name="_Maket NFU_Maket БП_Цена ГП-09 согл ВН_030309 подписано РНБ" xfId="486" xr:uid="{00000000-0005-0000-0000-0000DB010000}"/>
    <cellStyle name="_Maket NFU_Maket БП_Цена ГП-09 согл ВН_030309 подписано РНБ 2" xfId="487" xr:uid="{00000000-0005-0000-0000-0000DC010000}"/>
    <cellStyle name="_Maket NFU_Maket БП_Ценовые приложения_ ГП 09_250209 по тендеру" xfId="488" xr:uid="{00000000-0005-0000-0000-0000DD010000}"/>
    <cellStyle name="_Maket NFU_Maket БП_Ценовые приложения_ ГП 09_250209 по тендеру 2" xfId="489" xr:uid="{00000000-0005-0000-0000-0000DE010000}"/>
    <cellStyle name="_Maket NFU_Копия выручки 2_161008" xfId="490" xr:uid="{00000000-0005-0000-0000-0000DF010000}"/>
    <cellStyle name="_Maket NFU_Копия выручки 2_161008 2" xfId="491" xr:uid="{00000000-0005-0000-0000-0000E0010000}"/>
    <cellStyle name="_Maket NFU_Копия выручки 211" xfId="492" xr:uid="{00000000-0005-0000-0000-0000E1010000}"/>
    <cellStyle name="_Maket NFU_Копия выручки 211 2" xfId="493" xr:uid="{00000000-0005-0000-0000-0000E2010000}"/>
    <cellStyle name="_Maket NFU_Расчет СС нефти_ВСФ_250309 уточн" xfId="494" xr:uid="{00000000-0005-0000-0000-0000E3010000}"/>
    <cellStyle name="_Maket NFU_Расчет СС нефти_ВСФ_250309 уточн 2" xfId="495" xr:uid="{00000000-0005-0000-0000-0000E4010000}"/>
    <cellStyle name="_Maket NFU_РБ Ванкор 17" xfId="496" xr:uid="{00000000-0005-0000-0000-0000E5010000}"/>
    <cellStyle name="_Maket NFU_РБ Ванкор 17 2" xfId="497" xr:uid="{00000000-0005-0000-0000-0000E6010000}"/>
    <cellStyle name="_Maket NFU_РБ ВСНК 141108" xfId="498" xr:uid="{00000000-0005-0000-0000-0000E7010000}"/>
    <cellStyle name="_Maket NFU_РБ ВСНК 141108 2" xfId="499" xr:uid="{00000000-0005-0000-0000-0000E8010000}"/>
    <cellStyle name="_Maket NFU_Стоимость Юр_81  РБ ЮТМ_в ЦАУ_221008" xfId="500" xr:uid="{00000000-0005-0000-0000-0000E9010000}"/>
    <cellStyle name="_Maket NFU_Стоимость Юр_81  РБ ЮТМ_в ЦАУ_221008 2" xfId="501" xr:uid="{00000000-0005-0000-0000-0000EA010000}"/>
    <cellStyle name="_Maket NFU_Суточные  ставки" xfId="502" xr:uid="{00000000-0005-0000-0000-0000EB010000}"/>
    <cellStyle name="_Maket NFU_Суточные  ставки 2" xfId="503" xr:uid="{00000000-0005-0000-0000-0000EC010000}"/>
    <cellStyle name="_Maket NFU_Цена БП-09 уточн_для ПР_250309" xfId="504" xr:uid="{00000000-0005-0000-0000-0000ED010000}"/>
    <cellStyle name="_Maket NFU_Цена БП-09 уточн_для ПР_250309 2" xfId="505" xr:uid="{00000000-0005-0000-0000-0000EE010000}"/>
    <cellStyle name="_Maket NFU_Цена ГП-09 согл ВН_030309 подписано РНБ" xfId="506" xr:uid="{00000000-0005-0000-0000-0000EF010000}"/>
    <cellStyle name="_Maket NFU_Цена ГП-09 согл ВН_030309 подписано РНБ 2" xfId="507" xr:uid="{00000000-0005-0000-0000-0000F0010000}"/>
    <cellStyle name="_Maket NFU_Ценовые приложения_ ГП 09_250209 по тендеру" xfId="508" xr:uid="{00000000-0005-0000-0000-0000F1010000}"/>
    <cellStyle name="_Maket NFU_Ценовые приложения_ ГП 09_250209 по тендеру 2" xfId="509" xr:uid="{00000000-0005-0000-0000-0000F2010000}"/>
    <cellStyle name="_Maket NFU_ЭБ ВСНК" xfId="510" xr:uid="{00000000-0005-0000-0000-0000F3010000}"/>
    <cellStyle name="_Maket NFU_ЭБ ВСНК 2" xfId="511" xr:uid="{00000000-0005-0000-0000-0000F4010000}"/>
    <cellStyle name="_Maket NFU_ЭБ ВСНК ред 131108" xfId="512" xr:uid="{00000000-0005-0000-0000-0000F5010000}"/>
    <cellStyle name="_Maket NFU_ЭБ ВСНК ред 131108 2" xfId="513" xr:uid="{00000000-0005-0000-0000-0000F6010000}"/>
    <cellStyle name="_Maket P&amp;L(1)" xfId="514" xr:uid="{00000000-0005-0000-0000-0000F7010000}"/>
    <cellStyle name="_MTR" xfId="515" xr:uid="{00000000-0005-0000-0000-0000F8010000}"/>
    <cellStyle name="_№ 33-1 от 21.06.07 г. Трубная продукция (Красноярск)" xfId="516" xr:uid="{00000000-0005-0000-0000-0000F9010000}"/>
    <cellStyle name="_sbros2" xfId="517" xr:uid="{00000000-0005-0000-0000-0000FA010000}"/>
    <cellStyle name="_Абино-Украинская скв. №436  2008 г РН-КНГ  для ДБСТиС от 06.11.07" xfId="518" xr:uid="{00000000-0005-0000-0000-0000FB010000}"/>
    <cellStyle name="_Абино-Украинская скв. №436  2008 г РН-КНГ  для ДБСТиС от 06.11.07 2" xfId="519" xr:uid="{00000000-0005-0000-0000-0000FC010000}"/>
    <cellStyle name="_Абино-Украинская скв. №436  2008 г РН-КНГ  для ДБСТиС от 06.11.07_Расчет СС нефти_ВСФ_250309 уточн" xfId="520" xr:uid="{00000000-0005-0000-0000-0000FD010000}"/>
    <cellStyle name="_Абино-Украинская скв. №436  2008 г РН-КНГ  для ДБСТиС от 06.11.07_Расчет СС нефти_ВСФ_250309 уточн 2" xfId="521" xr:uid="{00000000-0005-0000-0000-0000FE010000}"/>
    <cellStyle name="_Абино-Украинская скв. №436  2008 г РН-КНГ  для ДБСТиС от 06.11.07_Суточные  ставки" xfId="522" xr:uid="{00000000-0005-0000-0000-0000FF010000}"/>
    <cellStyle name="_Абино-Украинская скв. №436  2008 г РН-КНГ  для ДБСТиС от 06.11.07_Суточные  ставки 2" xfId="523" xr:uid="{00000000-0005-0000-0000-000000020000}"/>
    <cellStyle name="_Абино-Украинская скв. №436  2008 г РН-КНГ  для ДБСТиС от 06.11.07_Цена БП-09 уточн_для ПР_250309" xfId="524" xr:uid="{00000000-0005-0000-0000-000001020000}"/>
    <cellStyle name="_Абино-Украинская скв. №436  2008 г РН-КНГ  для ДБСТиС от 06.11.07_Цена БП-09 уточн_для ПР_250309 2" xfId="525" xr:uid="{00000000-0005-0000-0000-000002020000}"/>
    <cellStyle name="_Абино-Украинская скв. №436  2008 г РН-КНГ  для ДБСТиС от 06.11.07_Цена ГП-09 согл ВН_030309 подписано РНБ" xfId="526" xr:uid="{00000000-0005-0000-0000-000003020000}"/>
    <cellStyle name="_Абино-Украинская скв. №436  2008 г РН-КНГ  для ДБСТиС от 06.11.07_Цена ГП-09 согл ВН_030309 подписано РНБ 2" xfId="527" xr:uid="{00000000-0005-0000-0000-000004020000}"/>
    <cellStyle name="_Абино-Украинская скв. №436  2008 г РН-КНГ  для ДБСТиС от 06.11.07_Ценовые приложения_ ГП 09_250209 по тендеру" xfId="528" xr:uid="{00000000-0005-0000-0000-000005020000}"/>
    <cellStyle name="_Абино-Украинская скв. №436  2008 г РН-КНГ  для ДБСТиС от 06.11.07_Ценовые приложения_ ГП 09_250209 по тендеру 2" xfId="529" xr:uid="{00000000-0005-0000-0000-000006020000}"/>
    <cellStyle name="_Амортизация  2008" xfId="530" xr:uid="{00000000-0005-0000-0000-000007020000}"/>
    <cellStyle name="_Амортизация  СВП  ВН 2007-2008" xfId="531" xr:uid="{00000000-0005-0000-0000-000008020000}"/>
    <cellStyle name="_Анализ роста ср.зар.платы 2008-2012 гг" xfId="532" xr:uid="{00000000-0005-0000-0000-000009020000}"/>
    <cellStyle name="_Анализ себестоим." xfId="533" xr:uid="{00000000-0005-0000-0000-00000A020000}"/>
    <cellStyle name="_Анализ стоимости проходки" xfId="534" xr:uid="{00000000-0005-0000-0000-00000B020000}"/>
    <cellStyle name="_Анализ стоимости проходки 2" xfId="535" xr:uid="{00000000-0005-0000-0000-00000C020000}"/>
    <cellStyle name="_Анализ стоимости проходки_Расчет СС нефти_ВСФ_250309 уточн" xfId="536" xr:uid="{00000000-0005-0000-0000-00000D020000}"/>
    <cellStyle name="_Анализ стоимости проходки_Расчет СС нефти_ВСФ_250309 уточн 2" xfId="537" xr:uid="{00000000-0005-0000-0000-00000E020000}"/>
    <cellStyle name="_Анализ стоимости проходки_Суточные  ставки" xfId="538" xr:uid="{00000000-0005-0000-0000-00000F020000}"/>
    <cellStyle name="_Анализ стоимости проходки_Суточные  ставки 2" xfId="539" xr:uid="{00000000-0005-0000-0000-000010020000}"/>
    <cellStyle name="_Анализ стоимости проходки_Цена БП-09 уточн_для ПР_250309" xfId="540" xr:uid="{00000000-0005-0000-0000-000011020000}"/>
    <cellStyle name="_Анализ стоимости проходки_Цена БП-09 уточн_для ПР_250309 2" xfId="541" xr:uid="{00000000-0005-0000-0000-000012020000}"/>
    <cellStyle name="_Анализ стоимости проходки_Цена ГП-09 согл ВН_030309 подписано РНБ" xfId="542" xr:uid="{00000000-0005-0000-0000-000013020000}"/>
    <cellStyle name="_Анализ стоимости проходки_Цена ГП-09 согл ВН_030309 подписано РНБ 2" xfId="543" xr:uid="{00000000-0005-0000-0000-000014020000}"/>
    <cellStyle name="_Анализ стоимости проходки_Ценовые приложения_ ГП 09_250209 по тендеру" xfId="544" xr:uid="{00000000-0005-0000-0000-000015020000}"/>
    <cellStyle name="_Анализ стоимости проходки_Ценовые приложения_ ГП 09_250209 по тендеру 2" xfId="545" xr:uid="{00000000-0005-0000-0000-000016020000}"/>
    <cellStyle name="_Бизнес план 2006 г" xfId="546" xr:uid="{00000000-0005-0000-0000-000017020000}"/>
    <cellStyle name="_Бизнес план 2006 г 2" xfId="547" xr:uid="{00000000-0005-0000-0000-000018020000}"/>
    <cellStyle name="_Бизнес план 2006 г_Разделы 14, 8(1).2, 9  БП РН-Бурение 2008-2012 (ВАНКОР)" xfId="548" xr:uid="{00000000-0005-0000-0000-000019020000}"/>
    <cellStyle name="_Бизнес план 2006 г_Разделы 14, 8(1).2, 9  БП РН-Бурение 2008-2012 (ВАНКОР) 2" xfId="549" xr:uid="{00000000-0005-0000-0000-00001A020000}"/>
    <cellStyle name="_Бизнес план 2006 г_Разделы 14, 8(1).2, 9  БП РН-Бурение 2008-2012 (ВАНКОР)_Расчет СС нефти_ВСФ_250309 уточн" xfId="550" xr:uid="{00000000-0005-0000-0000-00001B020000}"/>
    <cellStyle name="_Бизнес план 2006 г_Разделы 14, 8(1).2, 9  БП РН-Бурение 2008-2012 (ВАНКОР)_Расчет СС нефти_ВСФ_250309 уточн 2" xfId="551" xr:uid="{00000000-0005-0000-0000-00001C020000}"/>
    <cellStyle name="_Бизнес план 2006 г_Разделы 14, 8(1).2, 9  БП РН-Бурение 2008-2012 (ВАНКОР)_Суточные  ставки" xfId="552" xr:uid="{00000000-0005-0000-0000-00001D020000}"/>
    <cellStyle name="_Бизнес план 2006 г_Разделы 14, 8(1).2, 9  БП РН-Бурение 2008-2012 (ВАНКОР)_Суточные  ставки 2" xfId="553" xr:uid="{00000000-0005-0000-0000-00001E020000}"/>
    <cellStyle name="_Бизнес план 2006 г_Разделы 14, 8(1).2, 9  БП РН-Бурение 2008-2012 (ВАНКОР)_Цена БП-09 уточн_для ПР_250309" xfId="554" xr:uid="{00000000-0005-0000-0000-00001F020000}"/>
    <cellStyle name="_Бизнес план 2006 г_Разделы 14, 8(1).2, 9  БП РН-Бурение 2008-2012 (ВАНКОР)_Цена БП-09 уточн_для ПР_250309 2" xfId="555" xr:uid="{00000000-0005-0000-0000-000020020000}"/>
    <cellStyle name="_Бизнес план 2006 г_Разделы 14, 8(1).2, 9  БП РН-Бурение 2008-2012 (ВАНКОР)_Цена ГП-09 согл ВН_030309 подписано РНБ" xfId="556" xr:uid="{00000000-0005-0000-0000-000021020000}"/>
    <cellStyle name="_Бизнес план 2006 г_Разделы 14, 8(1).2, 9  БП РН-Бурение 2008-2012 (ВАНКОР)_Цена ГП-09 согл ВН_030309 подписано РНБ 2" xfId="557" xr:uid="{00000000-0005-0000-0000-000022020000}"/>
    <cellStyle name="_Бизнес план 2006 г_Разделы 14, 8(1).2, 9  БП РН-Бурение 2008-2012 (ВАНКОР)_Ценовые приложения_ ГП 09_250209 по тендеру" xfId="558" xr:uid="{00000000-0005-0000-0000-000023020000}"/>
    <cellStyle name="_Бизнес план 2006 г_Разделы 14, 8(1).2, 9  БП РН-Бурение 2008-2012 (ВАНКОР)_Ценовые приложения_ ГП 09_250209 по тендеру 2" xfId="559" xr:uid="{00000000-0005-0000-0000-000024020000}"/>
    <cellStyle name="_Бизнес план 2006 г_Расчет СС нефти_ВСФ_250309 уточн" xfId="560" xr:uid="{00000000-0005-0000-0000-000025020000}"/>
    <cellStyle name="_Бизнес план 2006 г_Расчет СС нефти_ВСФ_250309 уточн 2" xfId="561" xr:uid="{00000000-0005-0000-0000-000026020000}"/>
    <cellStyle name="_Бизнес план 2006 г_Суточные  ставки" xfId="562" xr:uid="{00000000-0005-0000-0000-000027020000}"/>
    <cellStyle name="_Бизнес план 2006 г_Суточные  ставки 2" xfId="563" xr:uid="{00000000-0005-0000-0000-000028020000}"/>
    <cellStyle name="_Бизнес план 2006 г_Цена БП-09 уточн_для ПР_250309" xfId="564" xr:uid="{00000000-0005-0000-0000-000029020000}"/>
    <cellStyle name="_Бизнес план 2006 г_Цена БП-09 уточн_для ПР_250309 2" xfId="565" xr:uid="{00000000-0005-0000-0000-00002A020000}"/>
    <cellStyle name="_Бизнес план 2006 г_Цена ГП-09 согл ВН_030309 подписано РНБ" xfId="566" xr:uid="{00000000-0005-0000-0000-00002B020000}"/>
    <cellStyle name="_Бизнес план 2006 г_Цена ГП-09 согл ВН_030309 подписано РНБ 2" xfId="567" xr:uid="{00000000-0005-0000-0000-00002C020000}"/>
    <cellStyle name="_Бизнес план 2006 г_Ценовые приложения_ ГП 09_250209 по тендеру" xfId="568" xr:uid="{00000000-0005-0000-0000-00002D020000}"/>
    <cellStyle name="_Бизнес план 2006 г_Ценовые приложения_ ГП 09_250209 по тендеру 2" xfId="569" xr:uid="{00000000-0005-0000-0000-00002E020000}"/>
    <cellStyle name="_Бизнес-план ПНГ-бурение" xfId="570" xr:uid="{00000000-0005-0000-0000-00002F020000}"/>
    <cellStyle name="_Бизнес-план РН-Бурение копия3" xfId="571" xr:uid="{00000000-0005-0000-0000-000030020000}"/>
    <cellStyle name="_Бизнес-план РН-Бурение копия3 2" xfId="572" xr:uid="{00000000-0005-0000-0000-000031020000}"/>
    <cellStyle name="_Бизнес-план РН-Бурение копия3_Разделы 14, 8(1).2, 9  БП РН-Бурение 2008-2012 (ВАНКОР)" xfId="573" xr:uid="{00000000-0005-0000-0000-000032020000}"/>
    <cellStyle name="_Бизнес-план РН-Бурение копия3_Разделы 14, 8(1).2, 9  БП РН-Бурение 2008-2012 (ВАНКОР) 2" xfId="574" xr:uid="{00000000-0005-0000-0000-000033020000}"/>
    <cellStyle name="_Бизнес-план РН-Бурение копия3_Разделы 14, 8(1).2, 9  БП РН-Бурение 2008-2012 (ВАНКОР)_Расчет СС нефти_ВСФ_250309 уточн" xfId="575" xr:uid="{00000000-0005-0000-0000-000034020000}"/>
    <cellStyle name="_Бизнес-план РН-Бурение копия3_Разделы 14, 8(1).2, 9  БП РН-Бурение 2008-2012 (ВАНКОР)_Расчет СС нефти_ВСФ_250309 уточн 2" xfId="576" xr:uid="{00000000-0005-0000-0000-000035020000}"/>
    <cellStyle name="_Бизнес-план РН-Бурение копия3_Разделы 14, 8(1).2, 9  БП РН-Бурение 2008-2012 (ВАНКОР)_Суточные  ставки" xfId="577" xr:uid="{00000000-0005-0000-0000-000036020000}"/>
    <cellStyle name="_Бизнес-план РН-Бурение копия3_Разделы 14, 8(1).2, 9  БП РН-Бурение 2008-2012 (ВАНКОР)_Суточные  ставки 2" xfId="578" xr:uid="{00000000-0005-0000-0000-000037020000}"/>
    <cellStyle name="_Бизнес-план РН-Бурение копия3_Разделы 14, 8(1).2, 9  БП РН-Бурение 2008-2012 (ВАНКОР)_Цена БП-09 уточн_для ПР_250309" xfId="579" xr:uid="{00000000-0005-0000-0000-000038020000}"/>
    <cellStyle name="_Бизнес-план РН-Бурение копия3_Разделы 14, 8(1).2, 9  БП РН-Бурение 2008-2012 (ВАНКОР)_Цена БП-09 уточн_для ПР_250309 2" xfId="580" xr:uid="{00000000-0005-0000-0000-000039020000}"/>
    <cellStyle name="_Бизнес-план РН-Бурение копия3_Разделы 14, 8(1).2, 9  БП РН-Бурение 2008-2012 (ВАНКОР)_Цена ГП-09 согл ВН_030309 подписано РНБ" xfId="581" xr:uid="{00000000-0005-0000-0000-00003A020000}"/>
    <cellStyle name="_Бизнес-план РН-Бурение копия3_Разделы 14, 8(1).2, 9  БП РН-Бурение 2008-2012 (ВАНКОР)_Цена ГП-09 согл ВН_030309 подписано РНБ 2" xfId="582" xr:uid="{00000000-0005-0000-0000-00003B020000}"/>
    <cellStyle name="_Бизнес-план РН-Бурение копия3_Разделы 14, 8(1).2, 9  БП РН-Бурение 2008-2012 (ВАНКОР)_Ценовые приложения_ ГП 09_250209 по тендеру" xfId="583" xr:uid="{00000000-0005-0000-0000-00003C020000}"/>
    <cellStyle name="_Бизнес-план РН-Бурение копия3_Разделы 14, 8(1).2, 9  БП РН-Бурение 2008-2012 (ВАНКОР)_Ценовые приложения_ ГП 09_250209 по тендеру 2" xfId="584" xr:uid="{00000000-0005-0000-0000-00003D020000}"/>
    <cellStyle name="_Бизнес-план РН-Бурение копия3_Расчет СС нефти_ВСФ_250309 уточн" xfId="585" xr:uid="{00000000-0005-0000-0000-00003E020000}"/>
    <cellStyle name="_Бизнес-план РН-Бурение копия3_Расчет СС нефти_ВСФ_250309 уточн 2" xfId="586" xr:uid="{00000000-0005-0000-0000-00003F020000}"/>
    <cellStyle name="_Бизнес-план РН-Бурение копия3_Суточные  ставки" xfId="587" xr:uid="{00000000-0005-0000-0000-000040020000}"/>
    <cellStyle name="_Бизнес-план РН-Бурение копия3_Суточные  ставки 2" xfId="588" xr:uid="{00000000-0005-0000-0000-000041020000}"/>
    <cellStyle name="_Бизнес-план РН-Бурение копия3_Цена БП-09 уточн_для ПР_250309" xfId="589" xr:uid="{00000000-0005-0000-0000-000042020000}"/>
    <cellStyle name="_Бизнес-план РН-Бурение копия3_Цена БП-09 уточн_для ПР_250309 2" xfId="590" xr:uid="{00000000-0005-0000-0000-000043020000}"/>
    <cellStyle name="_Бизнес-план РН-Бурение копия3_Цена ГП-09 согл ВН_030309 подписано РНБ" xfId="591" xr:uid="{00000000-0005-0000-0000-000044020000}"/>
    <cellStyle name="_Бизнес-план РН-Бурение копия3_Цена ГП-09 согл ВН_030309 подписано РНБ 2" xfId="592" xr:uid="{00000000-0005-0000-0000-000045020000}"/>
    <cellStyle name="_Бизнес-план РН-Бурение копия3_Ценовые приложения_ ГП 09_250209 по тендеру" xfId="593" xr:uid="{00000000-0005-0000-0000-000046020000}"/>
    <cellStyle name="_Бизнес-план РН-Бурение копия3_Ценовые приложения_ ГП 09_250209 по тендеру 2" xfId="594" xr:uid="{00000000-0005-0000-0000-000047020000}"/>
    <cellStyle name="_БП 2008 2012 от 14.12.07  второй" xfId="595" xr:uid="{00000000-0005-0000-0000-000048020000}"/>
    <cellStyle name="_БП 2008 базовый вар." xfId="596" xr:uid="{00000000-0005-0000-0000-000049020000}"/>
    <cellStyle name="_БП 2008-2012 гг" xfId="597" xr:uid="{00000000-0005-0000-0000-00004A020000}"/>
    <cellStyle name="_БП 2008-2012 гг 2" xfId="598" xr:uid="{00000000-0005-0000-0000-00004B020000}"/>
    <cellStyle name="_БП 2008-2012 гг_Maket БП" xfId="599" xr:uid="{00000000-0005-0000-0000-00004C020000}"/>
    <cellStyle name="_БП 2008-2012 гг_Maket БП 2" xfId="600" xr:uid="{00000000-0005-0000-0000-00004D020000}"/>
    <cellStyle name="_БП 2008-2012 гг_Maket БП_Расчет СС нефти_ВСФ_250309 уточн" xfId="601" xr:uid="{00000000-0005-0000-0000-00004E020000}"/>
    <cellStyle name="_БП 2008-2012 гг_Maket БП_Расчет СС нефти_ВСФ_250309 уточн 2" xfId="602" xr:uid="{00000000-0005-0000-0000-00004F020000}"/>
    <cellStyle name="_БП 2008-2012 гг_Maket БП_Суточные  ставки" xfId="603" xr:uid="{00000000-0005-0000-0000-000050020000}"/>
    <cellStyle name="_БП 2008-2012 гг_Maket БП_Суточные  ставки 2" xfId="604" xr:uid="{00000000-0005-0000-0000-000051020000}"/>
    <cellStyle name="_БП 2008-2012 гг_Maket БП_Цена БП-09 уточн_для ПР_250309" xfId="605" xr:uid="{00000000-0005-0000-0000-000052020000}"/>
    <cellStyle name="_БП 2008-2012 гг_Maket БП_Цена БП-09 уточн_для ПР_250309 2" xfId="606" xr:uid="{00000000-0005-0000-0000-000053020000}"/>
    <cellStyle name="_БП 2008-2012 гг_Maket БП_Цена ГП-09 согл ВН_030309 подписано РНБ" xfId="607" xr:uid="{00000000-0005-0000-0000-000054020000}"/>
    <cellStyle name="_БП 2008-2012 гг_Maket БП_Цена ГП-09 согл ВН_030309 подписано РНБ 2" xfId="608" xr:uid="{00000000-0005-0000-0000-000055020000}"/>
    <cellStyle name="_БП 2008-2012 гг_Maket БП_Ценовые приложения_ ГП 09_250209 по тендеру" xfId="609" xr:uid="{00000000-0005-0000-0000-000056020000}"/>
    <cellStyle name="_БП 2008-2012 гг_Maket БП_Ценовые приложения_ ГП 09_250209 по тендеру 2" xfId="610" xr:uid="{00000000-0005-0000-0000-000057020000}"/>
    <cellStyle name="_БП 2008-2012 гг_Копия выручки 2_161008" xfId="611" xr:uid="{00000000-0005-0000-0000-000058020000}"/>
    <cellStyle name="_БП 2008-2012 гг_Копия выручки 2_161008 2" xfId="612" xr:uid="{00000000-0005-0000-0000-000059020000}"/>
    <cellStyle name="_БП 2008-2012 гг_Копия выручки 211" xfId="613" xr:uid="{00000000-0005-0000-0000-00005A020000}"/>
    <cellStyle name="_БП 2008-2012 гг_Копия выручки 211 2" xfId="614" xr:uid="{00000000-0005-0000-0000-00005B020000}"/>
    <cellStyle name="_БП 2008-2012 гг_Расчет СС нефти_ВСФ_250309 уточн" xfId="615" xr:uid="{00000000-0005-0000-0000-00005C020000}"/>
    <cellStyle name="_БП 2008-2012 гг_Расчет СС нефти_ВСФ_250309 уточн 2" xfId="616" xr:uid="{00000000-0005-0000-0000-00005D020000}"/>
    <cellStyle name="_БП 2008-2012 гг_РБ Ванкор 17" xfId="617" xr:uid="{00000000-0005-0000-0000-00005E020000}"/>
    <cellStyle name="_БП 2008-2012 гг_РБ Ванкор 17 2" xfId="618" xr:uid="{00000000-0005-0000-0000-00005F020000}"/>
    <cellStyle name="_БП 2008-2012 гг_РБ ВСНК 141108" xfId="619" xr:uid="{00000000-0005-0000-0000-000060020000}"/>
    <cellStyle name="_БП 2008-2012 гг_РБ ВСНК 141108 2" xfId="620" xr:uid="{00000000-0005-0000-0000-000061020000}"/>
    <cellStyle name="_БП 2008-2012 гг_Стоимость Юр_81  РБ ЮТМ_в ЦАУ_221008" xfId="621" xr:uid="{00000000-0005-0000-0000-000062020000}"/>
    <cellStyle name="_БП 2008-2012 гг_Стоимость Юр_81  РБ ЮТМ_в ЦАУ_221008 2" xfId="622" xr:uid="{00000000-0005-0000-0000-000063020000}"/>
    <cellStyle name="_БП 2008-2012 гг_Суточные  ставки" xfId="623" xr:uid="{00000000-0005-0000-0000-000064020000}"/>
    <cellStyle name="_БП 2008-2012 гг_Суточные  ставки 2" xfId="624" xr:uid="{00000000-0005-0000-0000-000065020000}"/>
    <cellStyle name="_БП 2008-2012 гг_Цена БП-09 уточн_для ПР_250309" xfId="625" xr:uid="{00000000-0005-0000-0000-000066020000}"/>
    <cellStyle name="_БП 2008-2012 гг_Цена БП-09 уточн_для ПР_250309 2" xfId="626" xr:uid="{00000000-0005-0000-0000-000067020000}"/>
    <cellStyle name="_БП 2008-2012 гг_Цена ГП-09 согл ВН_030309 подписано РНБ" xfId="627" xr:uid="{00000000-0005-0000-0000-000068020000}"/>
    <cellStyle name="_БП 2008-2012 гг_Цена ГП-09 согл ВН_030309 подписано РНБ 2" xfId="628" xr:uid="{00000000-0005-0000-0000-000069020000}"/>
    <cellStyle name="_БП 2008-2012 гг_Ценовые приложения_ ГП 09_250209 по тендеру" xfId="629" xr:uid="{00000000-0005-0000-0000-00006A020000}"/>
    <cellStyle name="_БП 2008-2012 гг_Ценовые приложения_ ГП 09_250209 по тендеру 2" xfId="630" xr:uid="{00000000-0005-0000-0000-00006B020000}"/>
    <cellStyle name="_БП 2008-2012 гг_ЭБ ВСНК" xfId="631" xr:uid="{00000000-0005-0000-0000-00006C020000}"/>
    <cellStyle name="_БП 2008-2012 гг_ЭБ ВСНК 2" xfId="632" xr:uid="{00000000-0005-0000-0000-00006D020000}"/>
    <cellStyle name="_БП 2008-2012 гг_ЭБ ВСНК ред 131108" xfId="633" xr:uid="{00000000-0005-0000-0000-00006E020000}"/>
    <cellStyle name="_БП 2008-2012 гг_ЭБ ВСНК ред 131108 2" xfId="634" xr:uid="{00000000-0005-0000-0000-00006F020000}"/>
    <cellStyle name="_Бурение (расчет 1-вариант)" xfId="635" xr:uid="{00000000-0005-0000-0000-000070020000}"/>
    <cellStyle name="_Бурение (расчет 1-вариант) 2" xfId="636" xr:uid="{00000000-0005-0000-0000-000071020000}"/>
    <cellStyle name="_Бурение (расчет 1-вариант)_Maket БП" xfId="637" xr:uid="{00000000-0005-0000-0000-000072020000}"/>
    <cellStyle name="_Бурение (расчет 1-вариант)_Maket БП 2" xfId="638" xr:uid="{00000000-0005-0000-0000-000073020000}"/>
    <cellStyle name="_Бурение (расчет 1-вариант)_Maket БП_Расчет СС нефти_ВСФ_250309 уточн" xfId="639" xr:uid="{00000000-0005-0000-0000-000074020000}"/>
    <cellStyle name="_Бурение (расчет 1-вариант)_Maket БП_Расчет СС нефти_ВСФ_250309 уточн 2" xfId="640" xr:uid="{00000000-0005-0000-0000-000075020000}"/>
    <cellStyle name="_Бурение (расчет 1-вариант)_Maket БП_Суточные  ставки" xfId="641" xr:uid="{00000000-0005-0000-0000-000076020000}"/>
    <cellStyle name="_Бурение (расчет 1-вариант)_Maket БП_Суточные  ставки 2" xfId="642" xr:uid="{00000000-0005-0000-0000-000077020000}"/>
    <cellStyle name="_Бурение (расчет 1-вариант)_Maket БП_Цена БП-09 уточн_для ПР_250309" xfId="643" xr:uid="{00000000-0005-0000-0000-000078020000}"/>
    <cellStyle name="_Бурение (расчет 1-вариант)_Maket БП_Цена БП-09 уточн_для ПР_250309 2" xfId="644" xr:uid="{00000000-0005-0000-0000-000079020000}"/>
    <cellStyle name="_Бурение (расчет 1-вариант)_Maket БП_Цена ГП-09 согл ВН_030309 подписано РНБ" xfId="645" xr:uid="{00000000-0005-0000-0000-00007A020000}"/>
    <cellStyle name="_Бурение (расчет 1-вариант)_Maket БП_Цена ГП-09 согл ВН_030309 подписано РНБ 2" xfId="646" xr:uid="{00000000-0005-0000-0000-00007B020000}"/>
    <cellStyle name="_Бурение (расчет 1-вариант)_Maket БП_Ценовые приложения_ ГП 09_250209 по тендеру" xfId="647" xr:uid="{00000000-0005-0000-0000-00007C020000}"/>
    <cellStyle name="_Бурение (расчет 1-вариант)_Maket БП_Ценовые приложения_ ГП 09_250209 по тендеру 2" xfId="648" xr:uid="{00000000-0005-0000-0000-00007D020000}"/>
    <cellStyle name="_Бурение (расчет 1-вариант)_Копия выручки 2_161008" xfId="649" xr:uid="{00000000-0005-0000-0000-00007E020000}"/>
    <cellStyle name="_Бурение (расчет 1-вариант)_Копия выручки 2_161008 2" xfId="650" xr:uid="{00000000-0005-0000-0000-00007F020000}"/>
    <cellStyle name="_Бурение (расчет 1-вариант)_Копия выручки 211" xfId="651" xr:uid="{00000000-0005-0000-0000-000080020000}"/>
    <cellStyle name="_Бурение (расчет 1-вариант)_Копия выручки 211 2" xfId="652" xr:uid="{00000000-0005-0000-0000-000081020000}"/>
    <cellStyle name="_Бурение (расчет 1-вариант)_Расчет СС нефти_ВСФ_250309 уточн" xfId="653" xr:uid="{00000000-0005-0000-0000-000082020000}"/>
    <cellStyle name="_Бурение (расчет 1-вариант)_Расчет СС нефти_ВСФ_250309 уточн 2" xfId="654" xr:uid="{00000000-0005-0000-0000-000083020000}"/>
    <cellStyle name="_Бурение (расчет 1-вариант)_РБ Ванкор 17" xfId="655" xr:uid="{00000000-0005-0000-0000-000084020000}"/>
    <cellStyle name="_Бурение (расчет 1-вариант)_РБ Ванкор 17 2" xfId="656" xr:uid="{00000000-0005-0000-0000-000085020000}"/>
    <cellStyle name="_Бурение (расчет 1-вариант)_РБ ВСНК 141108" xfId="657" xr:uid="{00000000-0005-0000-0000-000086020000}"/>
    <cellStyle name="_Бурение (расчет 1-вариант)_РБ ВСНК 141108 2" xfId="658" xr:uid="{00000000-0005-0000-0000-000087020000}"/>
    <cellStyle name="_Бурение (расчет 1-вариант)_Стоимость Юр_81  РБ ЮТМ_в ЦАУ_221008" xfId="659" xr:uid="{00000000-0005-0000-0000-000088020000}"/>
    <cellStyle name="_Бурение (расчет 1-вариант)_Стоимость Юр_81  РБ ЮТМ_в ЦАУ_221008 2" xfId="660" xr:uid="{00000000-0005-0000-0000-000089020000}"/>
    <cellStyle name="_Бурение (расчет 1-вариант)_Суточные  ставки" xfId="661" xr:uid="{00000000-0005-0000-0000-00008A020000}"/>
    <cellStyle name="_Бурение (расчет 1-вариант)_Суточные  ставки 2" xfId="662" xr:uid="{00000000-0005-0000-0000-00008B020000}"/>
    <cellStyle name="_Бурение (расчет 1-вариант)_Цена БП-09 уточн_для ПР_250309" xfId="663" xr:uid="{00000000-0005-0000-0000-00008C020000}"/>
    <cellStyle name="_Бурение (расчет 1-вариант)_Цена БП-09 уточн_для ПР_250309 2" xfId="664" xr:uid="{00000000-0005-0000-0000-00008D020000}"/>
    <cellStyle name="_Бурение (расчет 1-вариант)_Цена ГП-09 согл ВН_030309 подписано РНБ" xfId="665" xr:uid="{00000000-0005-0000-0000-00008E020000}"/>
    <cellStyle name="_Бурение (расчет 1-вариант)_Цена ГП-09 согл ВН_030309 подписано РНБ 2" xfId="666" xr:uid="{00000000-0005-0000-0000-00008F020000}"/>
    <cellStyle name="_Бурение (расчет 1-вариант)_Ценовые приложения_ ГП 09_250209 по тендеру" xfId="667" xr:uid="{00000000-0005-0000-0000-000090020000}"/>
    <cellStyle name="_Бурение (расчет 1-вариант)_Ценовые приложения_ ГП 09_250209 по тендеру 2" xfId="668" xr:uid="{00000000-0005-0000-0000-000091020000}"/>
    <cellStyle name="_Бурение (расчет 1-вариант)_ЭБ ВСНК" xfId="669" xr:uid="{00000000-0005-0000-0000-000092020000}"/>
    <cellStyle name="_Бурение (расчет 1-вариант)_ЭБ ВСНК 2" xfId="670" xr:uid="{00000000-0005-0000-0000-000093020000}"/>
    <cellStyle name="_Бурение (расчет 1-вариант)_ЭБ ВСНК ред 131108" xfId="671" xr:uid="{00000000-0005-0000-0000-000094020000}"/>
    <cellStyle name="_Бурение (расчет 1-вариант)_ЭБ ВСНК ред 131108 2" xfId="672" xr:uid="{00000000-0005-0000-0000-000095020000}"/>
    <cellStyle name="_бурение на 337 скв. 21.04.04 (к защите 23.04.04)" xfId="673" xr:uid="{00000000-0005-0000-0000-000096020000}"/>
    <cellStyle name="_Бурение(расчет)измен" xfId="674" xr:uid="{00000000-0005-0000-0000-000097020000}"/>
    <cellStyle name="_Бурение(расчет)измен 2" xfId="675" xr:uid="{00000000-0005-0000-0000-000098020000}"/>
    <cellStyle name="_Бурение(расчет)измен_Maket БП" xfId="676" xr:uid="{00000000-0005-0000-0000-000099020000}"/>
    <cellStyle name="_Бурение(расчет)измен_Maket БП 2" xfId="677" xr:uid="{00000000-0005-0000-0000-00009A020000}"/>
    <cellStyle name="_Бурение(расчет)измен_Maket БП_Расчет СС нефти_ВСФ_250309 уточн" xfId="678" xr:uid="{00000000-0005-0000-0000-00009B020000}"/>
    <cellStyle name="_Бурение(расчет)измен_Maket БП_Расчет СС нефти_ВСФ_250309 уточн 2" xfId="679" xr:uid="{00000000-0005-0000-0000-00009C020000}"/>
    <cellStyle name="_Бурение(расчет)измен_Maket БП_Суточные  ставки" xfId="680" xr:uid="{00000000-0005-0000-0000-00009D020000}"/>
    <cellStyle name="_Бурение(расчет)измен_Maket БП_Суточные  ставки 2" xfId="681" xr:uid="{00000000-0005-0000-0000-00009E020000}"/>
    <cellStyle name="_Бурение(расчет)измен_Maket БП_Цена БП-09 уточн_для ПР_250309" xfId="682" xr:uid="{00000000-0005-0000-0000-00009F020000}"/>
    <cellStyle name="_Бурение(расчет)измен_Maket БП_Цена БП-09 уточн_для ПР_250309 2" xfId="683" xr:uid="{00000000-0005-0000-0000-0000A0020000}"/>
    <cellStyle name="_Бурение(расчет)измен_Maket БП_Цена ГП-09 согл ВН_030309 подписано РНБ" xfId="684" xr:uid="{00000000-0005-0000-0000-0000A1020000}"/>
    <cellStyle name="_Бурение(расчет)измен_Maket БП_Цена ГП-09 согл ВН_030309 подписано РНБ 2" xfId="685" xr:uid="{00000000-0005-0000-0000-0000A2020000}"/>
    <cellStyle name="_Бурение(расчет)измен_Maket БП_Ценовые приложения_ ГП 09_250209 по тендеру" xfId="686" xr:uid="{00000000-0005-0000-0000-0000A3020000}"/>
    <cellStyle name="_Бурение(расчет)измен_Maket БП_Ценовые приложения_ ГП 09_250209 по тендеру 2" xfId="687" xr:uid="{00000000-0005-0000-0000-0000A4020000}"/>
    <cellStyle name="_Бурение(расчет)измен_Копия выручки 2_161008" xfId="688" xr:uid="{00000000-0005-0000-0000-0000A5020000}"/>
    <cellStyle name="_Бурение(расчет)измен_Копия выручки 2_161008 2" xfId="689" xr:uid="{00000000-0005-0000-0000-0000A6020000}"/>
    <cellStyle name="_Бурение(расчет)измен_Копия выручки 211" xfId="690" xr:uid="{00000000-0005-0000-0000-0000A7020000}"/>
    <cellStyle name="_Бурение(расчет)измен_Копия выручки 211 2" xfId="691" xr:uid="{00000000-0005-0000-0000-0000A8020000}"/>
    <cellStyle name="_Бурение(расчет)измен_Расчет СС нефти_ВСФ_250309 уточн" xfId="692" xr:uid="{00000000-0005-0000-0000-0000A9020000}"/>
    <cellStyle name="_Бурение(расчет)измен_Расчет СС нефти_ВСФ_250309 уточн 2" xfId="693" xr:uid="{00000000-0005-0000-0000-0000AA020000}"/>
    <cellStyle name="_Бурение(расчет)измен_РБ Ванкор 17" xfId="694" xr:uid="{00000000-0005-0000-0000-0000AB020000}"/>
    <cellStyle name="_Бурение(расчет)измен_РБ Ванкор 17 2" xfId="695" xr:uid="{00000000-0005-0000-0000-0000AC020000}"/>
    <cellStyle name="_Бурение(расчет)измен_РБ ВСНК 141108" xfId="696" xr:uid="{00000000-0005-0000-0000-0000AD020000}"/>
    <cellStyle name="_Бурение(расчет)измен_РБ ВСНК 141108 2" xfId="697" xr:uid="{00000000-0005-0000-0000-0000AE020000}"/>
    <cellStyle name="_Бурение(расчет)измен_Стоимость Юр_81  РБ ЮТМ_в ЦАУ_221008" xfId="698" xr:uid="{00000000-0005-0000-0000-0000AF020000}"/>
    <cellStyle name="_Бурение(расчет)измен_Стоимость Юр_81  РБ ЮТМ_в ЦАУ_221008 2" xfId="699" xr:uid="{00000000-0005-0000-0000-0000B0020000}"/>
    <cellStyle name="_Бурение(расчет)измен_Суточные  ставки" xfId="700" xr:uid="{00000000-0005-0000-0000-0000B1020000}"/>
    <cellStyle name="_Бурение(расчет)измен_Суточные  ставки 2" xfId="701" xr:uid="{00000000-0005-0000-0000-0000B2020000}"/>
    <cellStyle name="_Бурение(расчет)измен_Цена БП-09 уточн_для ПР_250309" xfId="702" xr:uid="{00000000-0005-0000-0000-0000B3020000}"/>
    <cellStyle name="_Бурение(расчет)измен_Цена БП-09 уточн_для ПР_250309 2" xfId="703" xr:uid="{00000000-0005-0000-0000-0000B4020000}"/>
    <cellStyle name="_Бурение(расчет)измен_Цена ГП-09 согл ВН_030309 подписано РНБ" xfId="704" xr:uid="{00000000-0005-0000-0000-0000B5020000}"/>
    <cellStyle name="_Бурение(расчет)измен_Цена ГП-09 согл ВН_030309 подписано РНБ 2" xfId="705" xr:uid="{00000000-0005-0000-0000-0000B6020000}"/>
    <cellStyle name="_Бурение(расчет)измен_Ценовые приложения_ ГП 09_250209 по тендеру" xfId="706" xr:uid="{00000000-0005-0000-0000-0000B7020000}"/>
    <cellStyle name="_Бурение(расчет)измен_Ценовые приложения_ ГП 09_250209 по тендеру 2" xfId="707" xr:uid="{00000000-0005-0000-0000-0000B8020000}"/>
    <cellStyle name="_Бурение(расчет)измен_ЭБ ВСНК" xfId="708" xr:uid="{00000000-0005-0000-0000-0000B9020000}"/>
    <cellStyle name="_Бурение(расчет)измен_ЭБ ВСНК 2" xfId="709" xr:uid="{00000000-0005-0000-0000-0000BA020000}"/>
    <cellStyle name="_Бурение(расчет)измен_ЭБ ВСНК ред 131108" xfId="710" xr:uid="{00000000-0005-0000-0000-0000BB020000}"/>
    <cellStyle name="_Бурение(расчет)измен_ЭБ ВСНК ред 131108 2" xfId="711" xr:uid="{00000000-0005-0000-0000-0000BC020000}"/>
    <cellStyle name="_Бюджет ННГФ июль" xfId="712" xr:uid="{00000000-0005-0000-0000-0000BD020000}"/>
    <cellStyle name="_ВМР и ОС" xfId="713" xr:uid="{00000000-0005-0000-0000-0000BE020000}"/>
    <cellStyle name="_Выр ББС" xfId="714" xr:uid="{00000000-0005-0000-0000-0000BF020000}"/>
    <cellStyle name="_Выручка 2008_Данису" xfId="715" xr:uid="{00000000-0005-0000-0000-0000C0020000}"/>
    <cellStyle name="_ВЫРУЧКА ГФ 2007 г." xfId="716" xr:uid="{00000000-0005-0000-0000-0000C1020000}"/>
    <cellStyle name="_ВЫРУЧКА ГФ 2007 г. 2" xfId="717" xr:uid="{00000000-0005-0000-0000-0000C2020000}"/>
    <cellStyle name="_ВЫРУЧКА ГФ 2007 г._Выручка для БП-09 ред 251108 вар А с РУС _ГП ВДЗ с формулами" xfId="718" xr:uid="{00000000-0005-0000-0000-0000C3020000}"/>
    <cellStyle name="_ВЫРУЧКА ГФ 2007 г._Выручка для БП-09 ред 251108 вар А с РУС _ГП ВДЗ с формулами 2" xfId="719" xr:uid="{00000000-0005-0000-0000-0000C4020000}"/>
    <cellStyle name="_ВЫРУЧКА ГФ 2007 г._Книга1" xfId="720" xr:uid="{00000000-0005-0000-0000-0000C5020000}"/>
    <cellStyle name="_ВЫРУЧКА ГФ 2007 г._Книга1 2" xfId="721" xr:uid="{00000000-0005-0000-0000-0000C6020000}"/>
    <cellStyle name="_ВЫРУЧКА ГФ 2007 г._Книга1_Анализ_СС тендер 09 свод" xfId="722" xr:uid="{00000000-0005-0000-0000-0000C7020000}"/>
    <cellStyle name="_ВЫРУЧКА ГФ 2007 г._Книга1_Анализ_СС тендер 09 свод 2" xfId="723" xr:uid="{00000000-0005-0000-0000-0000C8020000}"/>
    <cellStyle name="_ВЫРУЧКА ГФ 2007 г._Книга1_Анализ_СС тендер 09 свод_копия для доработки_090908" xfId="724" xr:uid="{00000000-0005-0000-0000-0000C9020000}"/>
    <cellStyle name="_ВЫРУЧКА ГФ 2007 г._Книга1_Анализ_СС тендер 09 свод_копия для доработки_090908 2" xfId="725" xr:uid="{00000000-0005-0000-0000-0000CA020000}"/>
    <cellStyle name="_ВЫРУЧКА ГФ 2007 г._Книга1_Анализ_СС тендер 09 свод_Расчет СС нефти_ВСФ_250309 уточн" xfId="726" xr:uid="{00000000-0005-0000-0000-0000CB020000}"/>
    <cellStyle name="_ВЫРУЧКА ГФ 2007 г._Книга1_Анализ_СС тендер 09 свод_Расчет СС нефти_ВСФ_250309 уточн 2" xfId="727" xr:uid="{00000000-0005-0000-0000-0000CC020000}"/>
    <cellStyle name="_ВЫРУЧКА ГФ 2007 г._Книга1_Анализ_СС тендер 09 свод_Суточные  ставки" xfId="728" xr:uid="{00000000-0005-0000-0000-0000CD020000}"/>
    <cellStyle name="_ВЫРУЧКА ГФ 2007 г._Книга1_Анализ_СС тендер 09 свод_Суточные  ставки 2" xfId="729" xr:uid="{00000000-0005-0000-0000-0000CE020000}"/>
    <cellStyle name="_ВЫРУЧКА ГФ 2007 г._Книга1_Анализ_СС тендер 09 свод_Цена БП-09 уточн_для ПР_250309" xfId="730" xr:uid="{00000000-0005-0000-0000-0000CF020000}"/>
    <cellStyle name="_ВЫРУЧКА ГФ 2007 г._Книга1_Анализ_СС тендер 09 свод_Цена БП-09 уточн_для ПР_250309 2" xfId="731" xr:uid="{00000000-0005-0000-0000-0000D0020000}"/>
    <cellStyle name="_ВЫРУЧКА ГФ 2007 г._Книга1_Анализ_СС тендер 09 свод_Цена ГП-09 согл ВН_030309 подписано РНБ" xfId="732" xr:uid="{00000000-0005-0000-0000-0000D1020000}"/>
    <cellStyle name="_ВЫРУЧКА ГФ 2007 г._Книга1_Анализ_СС тендер 09 свод_Цена ГП-09 согл ВН_030309 подписано РНБ 2" xfId="733" xr:uid="{00000000-0005-0000-0000-0000D2020000}"/>
    <cellStyle name="_ВЫРУЧКА ГФ 2007 г._Книга1_Анализ_СС тендер 09 свод_Ценовые приложения_ ГП 09_250209 по тендеру" xfId="734" xr:uid="{00000000-0005-0000-0000-0000D3020000}"/>
    <cellStyle name="_ВЫРУЧКА ГФ 2007 г._Книга1_Анализ_СС тендер 09 свод_Ценовые приложения_ ГП 09_250209 по тендеру 2" xfId="735" xr:uid="{00000000-0005-0000-0000-0000D4020000}"/>
    <cellStyle name="_ВЫРУЧКА ГФ 2007 г._Книга1_Копия выручки 2_161008" xfId="736" xr:uid="{00000000-0005-0000-0000-0000D5020000}"/>
    <cellStyle name="_ВЫРУЧКА ГФ 2007 г._Книга1_Копия выручки 2_161008 2" xfId="737" xr:uid="{00000000-0005-0000-0000-0000D6020000}"/>
    <cellStyle name="_ВЫРУЧКА ГФ 2007 г._Книга1_Копия выручки 211" xfId="738" xr:uid="{00000000-0005-0000-0000-0000D7020000}"/>
    <cellStyle name="_ВЫРУЧКА ГФ 2007 г._Книга1_Копия выручки 211 2" xfId="739" xr:uid="{00000000-0005-0000-0000-0000D8020000}"/>
    <cellStyle name="_ВЫРУЧКА ГФ 2007 г._Книга1_Расчет СС нефти_ВСФ_250309 уточн" xfId="740" xr:uid="{00000000-0005-0000-0000-0000D9020000}"/>
    <cellStyle name="_ВЫРУЧКА ГФ 2007 г._Книга1_Расчет СС нефти_ВСФ_250309 уточн 2" xfId="741" xr:uid="{00000000-0005-0000-0000-0000DA020000}"/>
    <cellStyle name="_ВЫРУЧКА ГФ 2007 г._Книга1_РБ Ванкор 17" xfId="742" xr:uid="{00000000-0005-0000-0000-0000DB020000}"/>
    <cellStyle name="_ВЫРУЧКА ГФ 2007 г._Книга1_РБ Ванкор 17 2" xfId="743" xr:uid="{00000000-0005-0000-0000-0000DC020000}"/>
    <cellStyle name="_ВЫРУЧКА ГФ 2007 г._Книга1_РБ ВСНК 141108" xfId="744" xr:uid="{00000000-0005-0000-0000-0000DD020000}"/>
    <cellStyle name="_ВЫРУЧКА ГФ 2007 г._Книга1_РБ ВСНК 141108 2" xfId="745" xr:uid="{00000000-0005-0000-0000-0000DE020000}"/>
    <cellStyle name="_ВЫРУЧКА ГФ 2007 г._Книга1_Стоимость Юр_81  РБ ЮТМ_в ЦАУ_221008" xfId="746" xr:uid="{00000000-0005-0000-0000-0000DF020000}"/>
    <cellStyle name="_ВЫРУЧКА ГФ 2007 г._Книга1_Стоимость Юр_81  РБ ЮТМ_в ЦАУ_221008 2" xfId="747" xr:uid="{00000000-0005-0000-0000-0000E0020000}"/>
    <cellStyle name="_ВЫРУЧКА ГФ 2007 г._Книга1_Суточные  ставки" xfId="748" xr:uid="{00000000-0005-0000-0000-0000E1020000}"/>
    <cellStyle name="_ВЫРУЧКА ГФ 2007 г._Книга1_Суточные  ставки 2" xfId="749" xr:uid="{00000000-0005-0000-0000-0000E2020000}"/>
    <cellStyle name="_ВЫРУЧКА ГФ 2007 г._Книга1_Цена БП-09 уточн_для ПР_250309" xfId="750" xr:uid="{00000000-0005-0000-0000-0000E3020000}"/>
    <cellStyle name="_ВЫРУЧКА ГФ 2007 г._Книга1_Цена БП-09 уточн_для ПР_250309 2" xfId="751" xr:uid="{00000000-0005-0000-0000-0000E4020000}"/>
    <cellStyle name="_ВЫРУЧКА ГФ 2007 г._Книга1_Цена ГП-09 согл ВН_030309 подписано РНБ" xfId="752" xr:uid="{00000000-0005-0000-0000-0000E5020000}"/>
    <cellStyle name="_ВЫРУЧКА ГФ 2007 г._Книга1_Цена ГП-09 согл ВН_030309 подписано РНБ 2" xfId="753" xr:uid="{00000000-0005-0000-0000-0000E6020000}"/>
    <cellStyle name="_ВЫРУЧКА ГФ 2007 г._Книга1_Ценовые приложения_ ГП 09_250209 по тендеру" xfId="754" xr:uid="{00000000-0005-0000-0000-0000E7020000}"/>
    <cellStyle name="_ВЫРУЧКА ГФ 2007 г._Книга1_Ценовые приложения_ ГП 09_250209 по тендеру 2" xfId="755" xr:uid="{00000000-0005-0000-0000-0000E8020000}"/>
    <cellStyle name="_ВЫРУЧКА ГФ 2007 г._Книга1_ЭБ ВСНК" xfId="756" xr:uid="{00000000-0005-0000-0000-0000E9020000}"/>
    <cellStyle name="_ВЫРУЧКА ГФ 2007 г._Книга1_ЭБ ВСНК 2" xfId="757" xr:uid="{00000000-0005-0000-0000-0000EA020000}"/>
    <cellStyle name="_ВЫРУЧКА ГФ 2007 г._Книга1_ЭБ ВСНК ред 131108" xfId="758" xr:uid="{00000000-0005-0000-0000-0000EB020000}"/>
    <cellStyle name="_ВЫРУЧКА ГФ 2007 г._Книга1_ЭБ ВСНК ред 131108 2" xfId="759" xr:uid="{00000000-0005-0000-0000-0000EC020000}"/>
    <cellStyle name="_ВЫРУЧКА ГФ 2007 г._Разделы 14, 8(1).2, 9  БП РН-Бурение 2008-2012 (ВАНКОР)" xfId="760" xr:uid="{00000000-0005-0000-0000-0000ED020000}"/>
    <cellStyle name="_ВЫРУЧКА ГФ 2007 г._Разделы 14, 8(1).2, 9  БП РН-Бурение 2008-2012 (ВАНКОР) 2" xfId="761" xr:uid="{00000000-0005-0000-0000-0000EE020000}"/>
    <cellStyle name="_ВЫРУЧКА ГФ 2007 г._Разделы 14, 8(1).2, 9  БП РН-Бурение 2008-2012 (ВАНКОР)_Расчет СС нефти_ВСФ_250309 уточн" xfId="762" xr:uid="{00000000-0005-0000-0000-0000EF020000}"/>
    <cellStyle name="_ВЫРУЧКА ГФ 2007 г._Разделы 14, 8(1).2, 9  БП РН-Бурение 2008-2012 (ВАНКОР)_Расчет СС нефти_ВСФ_250309 уточн 2" xfId="763" xr:uid="{00000000-0005-0000-0000-0000F0020000}"/>
    <cellStyle name="_ВЫРУЧКА ГФ 2007 г._Разделы 14, 8(1).2, 9  БП РН-Бурение 2008-2012 (ВАНКОР)_Суточные  ставки" xfId="764" xr:uid="{00000000-0005-0000-0000-0000F1020000}"/>
    <cellStyle name="_ВЫРУЧКА ГФ 2007 г._Разделы 14, 8(1).2, 9  БП РН-Бурение 2008-2012 (ВАНКОР)_Суточные  ставки 2" xfId="765" xr:uid="{00000000-0005-0000-0000-0000F2020000}"/>
    <cellStyle name="_ВЫРУЧКА ГФ 2007 г._Разделы 14, 8(1).2, 9  БП РН-Бурение 2008-2012 (ВАНКОР)_Цена БП-09 уточн_для ПР_250309" xfId="766" xr:uid="{00000000-0005-0000-0000-0000F3020000}"/>
    <cellStyle name="_ВЫРУЧКА ГФ 2007 г._Разделы 14, 8(1).2, 9  БП РН-Бурение 2008-2012 (ВАНКОР)_Цена БП-09 уточн_для ПР_250309 2" xfId="767" xr:uid="{00000000-0005-0000-0000-0000F4020000}"/>
    <cellStyle name="_ВЫРУЧКА ГФ 2007 г._Разделы 14, 8(1).2, 9  БП РН-Бурение 2008-2012 (ВАНКОР)_Цена ГП-09 согл ВН_030309 подписано РНБ" xfId="768" xr:uid="{00000000-0005-0000-0000-0000F5020000}"/>
    <cellStyle name="_ВЫРУЧКА ГФ 2007 г._Разделы 14, 8(1).2, 9  БП РН-Бурение 2008-2012 (ВАНКОР)_Цена ГП-09 согл ВН_030309 подписано РНБ 2" xfId="769" xr:uid="{00000000-0005-0000-0000-0000F6020000}"/>
    <cellStyle name="_ВЫРУЧКА ГФ 2007 г._Разделы 14, 8(1).2, 9  БП РН-Бурение 2008-2012 (ВАНКОР)_Ценовые приложения_ ГП 09_250209 по тендеру" xfId="770" xr:uid="{00000000-0005-0000-0000-0000F7020000}"/>
    <cellStyle name="_ВЫРУЧКА ГФ 2007 г._Разделы 14, 8(1).2, 9  БП РН-Бурение 2008-2012 (ВАНКОР)_Ценовые приложения_ ГП 09_250209 по тендеру 2" xfId="771" xr:uid="{00000000-0005-0000-0000-0000F8020000}"/>
    <cellStyle name="_ВЫРУЧКА ГФ 2007 г._Расчет СС нефти_ВСФ_250309 уточн" xfId="772" xr:uid="{00000000-0005-0000-0000-0000F9020000}"/>
    <cellStyle name="_ВЫРУЧКА ГФ 2007 г._Расчет СС нефти_ВСФ_250309 уточн 2" xfId="773" xr:uid="{00000000-0005-0000-0000-0000FA020000}"/>
    <cellStyle name="_ВЫРУЧКА ГФ 2007 г._Суточные  ставки" xfId="774" xr:uid="{00000000-0005-0000-0000-0000FB020000}"/>
    <cellStyle name="_ВЫРУЧКА ГФ 2007 г._Суточные  ставки 2" xfId="775" xr:uid="{00000000-0005-0000-0000-0000FC020000}"/>
    <cellStyle name="_ВЫРУЧКА ГФ 2007 г._Цена БП-09 уточн_для ПР_250309" xfId="776" xr:uid="{00000000-0005-0000-0000-0000FD020000}"/>
    <cellStyle name="_ВЫРУЧКА ГФ 2007 г._Цена БП-09 уточн_для ПР_250309 2" xfId="777" xr:uid="{00000000-0005-0000-0000-0000FE020000}"/>
    <cellStyle name="_ВЫРУЧКА ГФ 2007 г._Цена ГП-09 согл ВН_030309 подписано РНБ" xfId="778" xr:uid="{00000000-0005-0000-0000-0000FF020000}"/>
    <cellStyle name="_ВЫРУЧКА ГФ 2007 г._Цена ГП-09 согл ВН_030309 подписано РНБ 2" xfId="779" xr:uid="{00000000-0005-0000-0000-000000030000}"/>
    <cellStyle name="_ВЫРУЧКА ГФ 2007 г._Ценовые приложения_ ГП 09_250209 по тендеру" xfId="780" xr:uid="{00000000-0005-0000-0000-000001030000}"/>
    <cellStyle name="_ВЫРУЧКА ГФ 2007 г._Ценовые приложения_ ГП 09_250209 по тендеру 2" xfId="781" xr:uid="{00000000-0005-0000-0000-000002030000}"/>
    <cellStyle name="_ВЫРУЧКА ГФ за июль 2 2007 г." xfId="782" xr:uid="{00000000-0005-0000-0000-000003030000}"/>
    <cellStyle name="_ВЫРУЧКА ГФ за июль 2 2007 г. 2" xfId="783" xr:uid="{00000000-0005-0000-0000-000004030000}"/>
    <cellStyle name="_Выручка от реализации 2008" xfId="784" xr:uid="{00000000-0005-0000-0000-000005030000}"/>
    <cellStyle name="_Выручка прочие" xfId="785" xr:uid="{00000000-0005-0000-0000-000006030000}"/>
    <cellStyle name="_Гл.юристу Приложения к договору по бурение на 2007 г (РН-Б)" xfId="786" xr:uid="{00000000-0005-0000-0000-000007030000}"/>
    <cellStyle name="_доп.затраты на мобилизацию бурения" xfId="787" xr:uid="{00000000-0005-0000-0000-000008030000}"/>
    <cellStyle name="_Др стр-ва Приложение 2.1" xfId="788" xr:uid="{00000000-0005-0000-0000-000009030000}"/>
    <cellStyle name="_Затраты БП 2008 баз. вар." xfId="789" xr:uid="{00000000-0005-0000-0000-00000A030000}"/>
    <cellStyle name="_Изменение макета БП_050706" xfId="790" xr:uid="{00000000-0005-0000-0000-00000B030000}"/>
    <cellStyle name="_Инвест 2007гХайбуллина." xfId="791" xr:uid="{00000000-0005-0000-0000-00000C030000}"/>
    <cellStyle name="_Инвестиционная программа 2005 год 2 вариант" xfId="792" xr:uid="{00000000-0005-0000-0000-00000D030000}"/>
    <cellStyle name="_Итог ВМП Трансп" xfId="793" xr:uid="{00000000-0005-0000-0000-00000E030000}"/>
    <cellStyle name="_к 216(перех)с освоением вод" xfId="794" xr:uid="{00000000-0005-0000-0000-00000F030000}"/>
    <cellStyle name="_к 216(перех)с освоением вод 2" xfId="795" xr:uid="{00000000-0005-0000-0000-000010030000}"/>
    <cellStyle name="_к 216(перех)с освоением вод_Выручка для БП-09 ред 251108 вар А с РУС _ГП ВДЗ с формулами" xfId="796" xr:uid="{00000000-0005-0000-0000-000011030000}"/>
    <cellStyle name="_к 216(перех)с освоением вод_Выручка для БП-09 ред 251108 вар А с РУС _ГП ВДЗ с формулами 2" xfId="797" xr:uid="{00000000-0005-0000-0000-000012030000}"/>
    <cellStyle name="_к 216(перех)с освоением вод_Книга1" xfId="798" xr:uid="{00000000-0005-0000-0000-000013030000}"/>
    <cellStyle name="_к 216(перех)с освоением вод_Книга1 2" xfId="799" xr:uid="{00000000-0005-0000-0000-000014030000}"/>
    <cellStyle name="_к 216(перех)с освоением вод_Книга1_Анализ_СС тендер 09 свод" xfId="800" xr:uid="{00000000-0005-0000-0000-000015030000}"/>
    <cellStyle name="_к 216(перех)с освоением вод_Книга1_Анализ_СС тендер 09 свод 2" xfId="801" xr:uid="{00000000-0005-0000-0000-000016030000}"/>
    <cellStyle name="_к 216(перех)с освоением вод_Книга1_Анализ_СС тендер 09 свод_копия для доработки_090908" xfId="802" xr:uid="{00000000-0005-0000-0000-000017030000}"/>
    <cellStyle name="_к 216(перех)с освоением вод_Книга1_Анализ_СС тендер 09 свод_копия для доработки_090908 2" xfId="803" xr:uid="{00000000-0005-0000-0000-000018030000}"/>
    <cellStyle name="_к 216(перех)с освоением вод_Книга1_Анализ_СС тендер 09 свод_Расчет СС нефти_ВСФ_250309 уточн" xfId="804" xr:uid="{00000000-0005-0000-0000-000019030000}"/>
    <cellStyle name="_к 216(перех)с освоением вод_Книга1_Анализ_СС тендер 09 свод_Расчет СС нефти_ВСФ_250309 уточн 2" xfId="805" xr:uid="{00000000-0005-0000-0000-00001A030000}"/>
    <cellStyle name="_к 216(перех)с освоением вод_Книга1_Анализ_СС тендер 09 свод_Суточные  ставки" xfId="806" xr:uid="{00000000-0005-0000-0000-00001B030000}"/>
    <cellStyle name="_к 216(перех)с освоением вод_Книга1_Анализ_СС тендер 09 свод_Суточные  ставки 2" xfId="807" xr:uid="{00000000-0005-0000-0000-00001C030000}"/>
    <cellStyle name="_к 216(перех)с освоением вод_Книга1_Анализ_СС тендер 09 свод_Цена БП-09 уточн_для ПР_250309" xfId="808" xr:uid="{00000000-0005-0000-0000-00001D030000}"/>
    <cellStyle name="_к 216(перех)с освоением вод_Книга1_Анализ_СС тендер 09 свод_Цена БП-09 уточн_для ПР_250309 2" xfId="809" xr:uid="{00000000-0005-0000-0000-00001E030000}"/>
    <cellStyle name="_к 216(перех)с освоением вод_Книга1_Анализ_СС тендер 09 свод_Цена ГП-09 согл ВН_030309 подписано РНБ" xfId="810" xr:uid="{00000000-0005-0000-0000-00001F030000}"/>
    <cellStyle name="_к 216(перех)с освоением вод_Книга1_Анализ_СС тендер 09 свод_Цена ГП-09 согл ВН_030309 подписано РНБ 2" xfId="811" xr:uid="{00000000-0005-0000-0000-000020030000}"/>
    <cellStyle name="_к 216(перех)с освоением вод_Книга1_Анализ_СС тендер 09 свод_Ценовые приложения_ ГП 09_250209 по тендеру" xfId="812" xr:uid="{00000000-0005-0000-0000-000021030000}"/>
    <cellStyle name="_к 216(перех)с освоением вод_Книга1_Анализ_СС тендер 09 свод_Ценовые приложения_ ГП 09_250209 по тендеру 2" xfId="813" xr:uid="{00000000-0005-0000-0000-000022030000}"/>
    <cellStyle name="_к 216(перех)с освоением вод_Книга1_Копия выручки 2_161008" xfId="814" xr:uid="{00000000-0005-0000-0000-000023030000}"/>
    <cellStyle name="_к 216(перех)с освоением вод_Книга1_Копия выручки 2_161008 2" xfId="815" xr:uid="{00000000-0005-0000-0000-000024030000}"/>
    <cellStyle name="_к 216(перех)с освоением вод_Книга1_Копия выручки 211" xfId="816" xr:uid="{00000000-0005-0000-0000-000025030000}"/>
    <cellStyle name="_к 216(перех)с освоением вод_Книга1_Копия выручки 211 2" xfId="817" xr:uid="{00000000-0005-0000-0000-000026030000}"/>
    <cellStyle name="_к 216(перех)с освоением вод_Книга1_Расчет СС нефти_ВСФ_250309 уточн" xfId="818" xr:uid="{00000000-0005-0000-0000-000027030000}"/>
    <cellStyle name="_к 216(перех)с освоением вод_Книга1_Расчет СС нефти_ВСФ_250309 уточн 2" xfId="819" xr:uid="{00000000-0005-0000-0000-000028030000}"/>
    <cellStyle name="_к 216(перех)с освоением вод_Книга1_РБ Ванкор 17" xfId="820" xr:uid="{00000000-0005-0000-0000-000029030000}"/>
    <cellStyle name="_к 216(перех)с освоением вод_Книга1_РБ Ванкор 17 2" xfId="821" xr:uid="{00000000-0005-0000-0000-00002A030000}"/>
    <cellStyle name="_к 216(перех)с освоением вод_Книга1_РБ ВСНК 141108" xfId="822" xr:uid="{00000000-0005-0000-0000-00002B030000}"/>
    <cellStyle name="_к 216(перех)с освоением вод_Книга1_РБ ВСНК 141108 2" xfId="823" xr:uid="{00000000-0005-0000-0000-00002C030000}"/>
    <cellStyle name="_к 216(перех)с освоением вод_Книга1_Стоимость Юр_81  РБ ЮТМ_в ЦАУ_221008" xfId="824" xr:uid="{00000000-0005-0000-0000-00002D030000}"/>
    <cellStyle name="_к 216(перех)с освоением вод_Книга1_Стоимость Юр_81  РБ ЮТМ_в ЦАУ_221008 2" xfId="825" xr:uid="{00000000-0005-0000-0000-00002E030000}"/>
    <cellStyle name="_к 216(перех)с освоением вод_Книга1_Суточные  ставки" xfId="826" xr:uid="{00000000-0005-0000-0000-00002F030000}"/>
    <cellStyle name="_к 216(перех)с освоением вод_Книга1_Суточные  ставки 2" xfId="827" xr:uid="{00000000-0005-0000-0000-000030030000}"/>
    <cellStyle name="_к 216(перех)с освоением вод_Книга1_Цена БП-09 уточн_для ПР_250309" xfId="828" xr:uid="{00000000-0005-0000-0000-000031030000}"/>
    <cellStyle name="_к 216(перех)с освоением вод_Книга1_Цена БП-09 уточн_для ПР_250309 2" xfId="829" xr:uid="{00000000-0005-0000-0000-000032030000}"/>
    <cellStyle name="_к 216(перех)с освоением вод_Книга1_Цена ГП-09 согл ВН_030309 подписано РНБ" xfId="830" xr:uid="{00000000-0005-0000-0000-000033030000}"/>
    <cellStyle name="_к 216(перех)с освоением вод_Книга1_Цена ГП-09 согл ВН_030309 подписано РНБ 2" xfId="831" xr:uid="{00000000-0005-0000-0000-000034030000}"/>
    <cellStyle name="_к 216(перех)с освоением вод_Книга1_Ценовые приложения_ ГП 09_250209 по тендеру" xfId="832" xr:uid="{00000000-0005-0000-0000-000035030000}"/>
    <cellStyle name="_к 216(перех)с освоением вод_Книга1_Ценовые приложения_ ГП 09_250209 по тендеру 2" xfId="833" xr:uid="{00000000-0005-0000-0000-000036030000}"/>
    <cellStyle name="_к 216(перех)с освоением вод_Книга1_ЭБ ВСНК" xfId="834" xr:uid="{00000000-0005-0000-0000-000037030000}"/>
    <cellStyle name="_к 216(перех)с освоением вод_Книга1_ЭБ ВСНК 2" xfId="835" xr:uid="{00000000-0005-0000-0000-000038030000}"/>
    <cellStyle name="_к 216(перех)с освоением вод_Книга1_ЭБ ВСНК ред 131108" xfId="836" xr:uid="{00000000-0005-0000-0000-000039030000}"/>
    <cellStyle name="_к 216(перех)с освоением вод_Книга1_ЭБ ВСНК ред 131108 2" xfId="837" xr:uid="{00000000-0005-0000-0000-00003A030000}"/>
    <cellStyle name="_к 216(перех)с освоением вод_Разделы 14, 8(1).2, 9  БП РН-Бурение 2008-2012 (ВАНКОР)" xfId="838" xr:uid="{00000000-0005-0000-0000-00003B030000}"/>
    <cellStyle name="_к 216(перех)с освоением вод_Разделы 14, 8(1).2, 9  БП РН-Бурение 2008-2012 (ВАНКОР) 2" xfId="839" xr:uid="{00000000-0005-0000-0000-00003C030000}"/>
    <cellStyle name="_к 216(перех)с освоением вод_Разделы 14, 8(1).2, 9  БП РН-Бурение 2008-2012 (ВАНКОР)_Расчет СС нефти_ВСФ_250309 уточн" xfId="840" xr:uid="{00000000-0005-0000-0000-00003D030000}"/>
    <cellStyle name="_к 216(перех)с освоением вод_Разделы 14, 8(1).2, 9  БП РН-Бурение 2008-2012 (ВАНКОР)_Расчет СС нефти_ВСФ_250309 уточн 2" xfId="841" xr:uid="{00000000-0005-0000-0000-00003E030000}"/>
    <cellStyle name="_к 216(перех)с освоением вод_Разделы 14, 8(1).2, 9  БП РН-Бурение 2008-2012 (ВАНКОР)_Суточные  ставки" xfId="842" xr:uid="{00000000-0005-0000-0000-00003F030000}"/>
    <cellStyle name="_к 216(перех)с освоением вод_Разделы 14, 8(1).2, 9  БП РН-Бурение 2008-2012 (ВАНКОР)_Суточные  ставки 2" xfId="843" xr:uid="{00000000-0005-0000-0000-000040030000}"/>
    <cellStyle name="_к 216(перех)с освоением вод_Разделы 14, 8(1).2, 9  БП РН-Бурение 2008-2012 (ВАНКОР)_Цена БП-09 уточн_для ПР_250309" xfId="844" xr:uid="{00000000-0005-0000-0000-000041030000}"/>
    <cellStyle name="_к 216(перех)с освоением вод_Разделы 14, 8(1).2, 9  БП РН-Бурение 2008-2012 (ВАНКОР)_Цена БП-09 уточн_для ПР_250309 2" xfId="845" xr:uid="{00000000-0005-0000-0000-000042030000}"/>
    <cellStyle name="_к 216(перех)с освоением вод_Разделы 14, 8(1).2, 9  БП РН-Бурение 2008-2012 (ВАНКОР)_Цена ГП-09 согл ВН_030309 подписано РНБ" xfId="846" xr:uid="{00000000-0005-0000-0000-000043030000}"/>
    <cellStyle name="_к 216(перех)с освоением вод_Разделы 14, 8(1).2, 9  БП РН-Бурение 2008-2012 (ВАНКОР)_Цена ГП-09 согл ВН_030309 подписано РНБ 2" xfId="847" xr:uid="{00000000-0005-0000-0000-000044030000}"/>
    <cellStyle name="_к 216(перех)с освоением вод_Разделы 14, 8(1).2, 9  БП РН-Бурение 2008-2012 (ВАНКОР)_Ценовые приложения_ ГП 09_250209 по тендеру" xfId="848" xr:uid="{00000000-0005-0000-0000-000045030000}"/>
    <cellStyle name="_к 216(перех)с освоением вод_Разделы 14, 8(1).2, 9  БП РН-Бурение 2008-2012 (ВАНКОР)_Ценовые приложения_ ГП 09_250209 по тендеру 2" xfId="849" xr:uid="{00000000-0005-0000-0000-000046030000}"/>
    <cellStyle name="_к 216(перех)с освоением вод_Расчет СС нефти_ВСФ_250309 уточн" xfId="850" xr:uid="{00000000-0005-0000-0000-000047030000}"/>
    <cellStyle name="_к 216(перех)с освоением вод_Расчет СС нефти_ВСФ_250309 уточн 2" xfId="851" xr:uid="{00000000-0005-0000-0000-000048030000}"/>
    <cellStyle name="_к 216(перех)с освоением вод_Суточные  ставки" xfId="852" xr:uid="{00000000-0005-0000-0000-000049030000}"/>
    <cellStyle name="_к 216(перех)с освоением вод_Суточные  ставки 2" xfId="853" xr:uid="{00000000-0005-0000-0000-00004A030000}"/>
    <cellStyle name="_к 216(перех)с освоением вод_Цена БП-09 уточн_для ПР_250309" xfId="854" xr:uid="{00000000-0005-0000-0000-00004B030000}"/>
    <cellStyle name="_к 216(перех)с освоением вод_Цена БП-09 уточн_для ПР_250309 2" xfId="855" xr:uid="{00000000-0005-0000-0000-00004C030000}"/>
    <cellStyle name="_к 216(перех)с освоением вод_Цена ГП-09 согл ВН_030309 подписано РНБ" xfId="856" xr:uid="{00000000-0005-0000-0000-00004D030000}"/>
    <cellStyle name="_к 216(перех)с освоением вод_Цена ГП-09 согл ВН_030309 подписано РНБ 2" xfId="857" xr:uid="{00000000-0005-0000-0000-00004E030000}"/>
    <cellStyle name="_к 216(перех)с освоением вод_Ценовые приложения_ ГП 09_250209 по тендеру" xfId="858" xr:uid="{00000000-0005-0000-0000-00004F030000}"/>
    <cellStyle name="_к 216(перех)с освоением вод_Ценовые приложения_ ГП 09_250209 по тендеру 2" xfId="859" xr:uid="{00000000-0005-0000-0000-000050030000}"/>
    <cellStyle name="_Кв ПНГ -2007 ТАНЯ" xfId="860" xr:uid="{00000000-0005-0000-0000-000051030000}"/>
    <cellStyle name="_Книга1" xfId="861" xr:uid="{00000000-0005-0000-0000-000052030000}"/>
    <cellStyle name="_Книга1 (2)" xfId="862" xr:uid="{00000000-0005-0000-0000-000053030000}"/>
    <cellStyle name="_Книга1 (2)_Р.12 Труд" xfId="863" xr:uid="{00000000-0005-0000-0000-000054030000}"/>
    <cellStyle name="_Книга1_1" xfId="864" xr:uid="{00000000-0005-0000-0000-000055030000}"/>
    <cellStyle name="_Книга1_1 2" xfId="865" xr:uid="{00000000-0005-0000-0000-000056030000}"/>
    <cellStyle name="_Книга1_Р.12 Труд" xfId="866" xr:uid="{00000000-0005-0000-0000-000057030000}"/>
    <cellStyle name="_Книга2" xfId="867" xr:uid="{00000000-0005-0000-0000-000058030000}"/>
    <cellStyle name="_Копия АВИАПЕРЕВОЗКИ НА ВАНКОР" xfId="868" xr:uid="{00000000-0005-0000-0000-000059030000}"/>
    <cellStyle name="_Копия Инвест  проект на Сугмутское м-е (бригада №5) окончательный (3)" xfId="869" xr:uid="{00000000-0005-0000-0000-00005A030000}"/>
    <cellStyle name="_Копия Программа перевооружения 2007-2011 гг  СВОД (2)" xfId="870" xr:uid="{00000000-0005-0000-0000-00005B030000}"/>
    <cellStyle name="_Копия Программа перевооружения 2007-2011 гг  СВОД (2)_Р.12 Труд" xfId="871" xr:uid="{00000000-0005-0000-0000-00005C030000}"/>
    <cellStyle name="_Копия Разделы 15,16 2008-2012 " xfId="872" xr:uid="{00000000-0005-0000-0000-00005D030000}"/>
    <cellStyle name="_Копия Разделы 15,16 2008-2012  2" xfId="873" xr:uid="{00000000-0005-0000-0000-00005E030000}"/>
    <cellStyle name="_Копия Разделы 15,16 2008-2012 _Maket БП" xfId="874" xr:uid="{00000000-0005-0000-0000-00005F030000}"/>
    <cellStyle name="_Копия Разделы 15,16 2008-2012 _Maket БП 2" xfId="875" xr:uid="{00000000-0005-0000-0000-000060030000}"/>
    <cellStyle name="_Копия Разделы 15,16 2008-2012 _Maket БП_Выручка для БП-09 ред 251108 вар А с РУС _ГП ВДЗ с формулами" xfId="876" xr:uid="{00000000-0005-0000-0000-000061030000}"/>
    <cellStyle name="_Копия Разделы 15,16 2008-2012 _Maket БП_Выручка для БП-09 ред 251108 вар А с РУС _ГП ВДЗ с формулами 2" xfId="877" xr:uid="{00000000-0005-0000-0000-000062030000}"/>
    <cellStyle name="_Копия Разделы 15,16 2008-2012 _Maket БП_Выручка для БП-09 ред 251108 вар А с РУС _ГП ВДЗ с формулами_Расчет Петим-3 ред 030609" xfId="878" xr:uid="{00000000-0005-0000-0000-000063030000}"/>
    <cellStyle name="_Копия Разделы 15,16 2008-2012 _Maket БП_Выручка для БП-09 ред 251108 вар А с РУС _ГП ВДЗ с формулами_Расчет Петим-3 ред 030609 2" xfId="879" xr:uid="{00000000-0005-0000-0000-000064030000}"/>
    <cellStyle name="_Копия Разделы 15,16 2008-2012 _Maket БП_Выручка для БП-09 ред 251108 вар А с РУС _ГП ВДЗ с формулами_Расчет ЭБ ред 100609 кусты 2,6,1,7" xfId="880" xr:uid="{00000000-0005-0000-0000-000065030000}"/>
    <cellStyle name="_Копия Разделы 15,16 2008-2012 _Maket БП_Выручка для БП-09 ред 251108 вар А с РУС _ГП ВДЗ с формулами_Расчет ЭБ ред 100609 кусты 2,6,1,7 2" xfId="881" xr:uid="{00000000-0005-0000-0000-000066030000}"/>
    <cellStyle name="_Копия Разделы 15,16 2008-2012 _Maket БП_Расчет СС нефти_ВСФ_250309 уточн" xfId="882" xr:uid="{00000000-0005-0000-0000-000067030000}"/>
    <cellStyle name="_Копия Разделы 15,16 2008-2012 _Maket БП_Расчет СС нефти_ВСФ_250309 уточн 2" xfId="883" xr:uid="{00000000-0005-0000-0000-000068030000}"/>
    <cellStyle name="_Копия Разделы 15,16 2008-2012 _Maket БП_расчет стоимости метра проходки_ВСФ_250209" xfId="884" xr:uid="{00000000-0005-0000-0000-000069030000}"/>
    <cellStyle name="_Копия Разделы 15,16 2008-2012 _Maket БП_расчет стоимости метра проходки_ВСФ_250209 2" xfId="885" xr:uid="{00000000-0005-0000-0000-00006A030000}"/>
    <cellStyle name="_Копия Разделы 15,16 2008-2012 _Maket БП_расчет стоимости метра проходки_ВСФ_250209_Расчет Петим-3 ред 030609" xfId="886" xr:uid="{00000000-0005-0000-0000-00006B030000}"/>
    <cellStyle name="_Копия Разделы 15,16 2008-2012 _Maket БП_расчет стоимости метра проходки_ВСФ_250209_Расчет Петим-3 ред 030609 2" xfId="887" xr:uid="{00000000-0005-0000-0000-00006C030000}"/>
    <cellStyle name="_Копия Разделы 15,16 2008-2012 _Maket БП_расчет стоимости метра проходки_ВСФ_250209_Расчет ЭБ ред 100609 кусты 2,6,1,7" xfId="888" xr:uid="{00000000-0005-0000-0000-00006D030000}"/>
    <cellStyle name="_Копия Разделы 15,16 2008-2012 _Maket БП_расчет стоимости метра проходки_ВСФ_250209_Расчет ЭБ ред 100609 кусты 2,6,1,7 2" xfId="889" xr:uid="{00000000-0005-0000-0000-00006E030000}"/>
    <cellStyle name="_Копия Разделы 15,16 2008-2012 _Maket БП_Суточные  ставки" xfId="890" xr:uid="{00000000-0005-0000-0000-00006F030000}"/>
    <cellStyle name="_Копия Разделы 15,16 2008-2012 _Maket БП_Суточные  ставки 2" xfId="891" xr:uid="{00000000-0005-0000-0000-000070030000}"/>
    <cellStyle name="_Копия Разделы 15,16 2008-2012 _Maket БП_Цена ГП-09 согл ВН_030309 подписано РНБ" xfId="892" xr:uid="{00000000-0005-0000-0000-000071030000}"/>
    <cellStyle name="_Копия Разделы 15,16 2008-2012 _Maket БП_Цена ГП-09 согл ВН_030309 подписано РНБ 2" xfId="893" xr:uid="{00000000-0005-0000-0000-000072030000}"/>
    <cellStyle name="_Копия Разделы 15,16 2008-2012 _Maket БП_Ценовые приложения_ ГП 09_200209" xfId="894" xr:uid="{00000000-0005-0000-0000-000073030000}"/>
    <cellStyle name="_Копия Разделы 15,16 2008-2012 _Maket БП_Ценовые приложения_ ГП 09_200209 2" xfId="895" xr:uid="{00000000-0005-0000-0000-000074030000}"/>
    <cellStyle name="_Копия Разделы 15,16 2008-2012 _Maket БП_Ценовые приложения_ ГП 09_200209_Расчет Петим-3 ред 030609" xfId="896" xr:uid="{00000000-0005-0000-0000-000075030000}"/>
    <cellStyle name="_Копия Разделы 15,16 2008-2012 _Maket БП_Ценовые приложения_ ГП 09_200209_Расчет Петим-3 ред 030609 2" xfId="897" xr:uid="{00000000-0005-0000-0000-000076030000}"/>
    <cellStyle name="_Копия Разделы 15,16 2008-2012 _Maket БП_Ценовые приложения_ ГП 09_200209_Расчет ЭБ ред 100609 кусты 2,6,1,7" xfId="898" xr:uid="{00000000-0005-0000-0000-000077030000}"/>
    <cellStyle name="_Копия Разделы 15,16 2008-2012 _Maket БП_Ценовые приложения_ ГП 09_200209_Расчет ЭБ ред 100609 кусты 2,6,1,7 2" xfId="899" xr:uid="{00000000-0005-0000-0000-000078030000}"/>
    <cellStyle name="_Копия Разделы 15,16 2008-2012 _Maket БП_Ценовые приложения_ ГП 09_250209 по тендеру" xfId="900" xr:uid="{00000000-0005-0000-0000-000079030000}"/>
    <cellStyle name="_Копия Разделы 15,16 2008-2012 _Maket БП_Ценовые приложения_ ГП 09_250209 по тендеру 2" xfId="901" xr:uid="{00000000-0005-0000-0000-00007A030000}"/>
    <cellStyle name="_Копия Разделы 15,16 2008-2012 _Maket БП_Эл_энергия_ВСФ_240209_БП" xfId="902" xr:uid="{00000000-0005-0000-0000-00007B030000}"/>
    <cellStyle name="_Копия Разделы 15,16 2008-2012 _Maket БП_Эл_энергия_ВСФ_240209_БП 2" xfId="903" xr:uid="{00000000-0005-0000-0000-00007C030000}"/>
    <cellStyle name="_Копия Разделы 15,16 2008-2012 _Maket БП_Эл_энергия_ВСФ_240209_БП_Расчет СС нефти_ВСФ_250309 уточн" xfId="904" xr:uid="{00000000-0005-0000-0000-00007D030000}"/>
    <cellStyle name="_Копия Разделы 15,16 2008-2012 _Maket БП_Эл_энергия_ВСФ_240209_БП_Расчет СС нефти_ВСФ_250309 уточн 2" xfId="905" xr:uid="{00000000-0005-0000-0000-00007E030000}"/>
    <cellStyle name="_Копия Разделы 15,16 2008-2012 _Выручка для БП-09 ред 251108 вар А с РУС _ГП ВДЗ с формулами" xfId="906" xr:uid="{00000000-0005-0000-0000-00007F030000}"/>
    <cellStyle name="_Копия Разделы 15,16 2008-2012 _Выручка для БП-09 ред 251108 вар А с РУС _ГП ВДЗ с формулами 2" xfId="907" xr:uid="{00000000-0005-0000-0000-000080030000}"/>
    <cellStyle name="_Копия Разделы 15,16 2008-2012 _Выручка для БП-09 ред 251108 вар А с РУС _ГП ВДЗ с формулами_Расчет Петим-3 ред 030609" xfId="908" xr:uid="{00000000-0005-0000-0000-000081030000}"/>
    <cellStyle name="_Копия Разделы 15,16 2008-2012 _Выручка для БП-09 ред 251108 вар А с РУС _ГП ВДЗ с формулами_Расчет Петим-3 ред 030609 2" xfId="909" xr:uid="{00000000-0005-0000-0000-000082030000}"/>
    <cellStyle name="_Копия Разделы 15,16 2008-2012 _Выручка для БП-09 ред 251108 вар А с РУС _ГП ВДЗ с формулами_Расчет ЭБ ред 100609 кусты 2,6,1,7" xfId="910" xr:uid="{00000000-0005-0000-0000-000083030000}"/>
    <cellStyle name="_Копия Разделы 15,16 2008-2012 _Выручка для БП-09 ред 251108 вар А с РУС _ГП ВДЗ с формулами_Расчет ЭБ ред 100609 кусты 2,6,1,7 2" xfId="911" xr:uid="{00000000-0005-0000-0000-000084030000}"/>
    <cellStyle name="_Копия Разделы 15,16 2008-2012 _Копия выручки 2_161008" xfId="912" xr:uid="{00000000-0005-0000-0000-000085030000}"/>
    <cellStyle name="_Копия Разделы 15,16 2008-2012 _Копия выручки 2_161008 2" xfId="913" xr:uid="{00000000-0005-0000-0000-000086030000}"/>
    <cellStyle name="_Копия Разделы 15,16 2008-2012 _Копия выручки 211" xfId="914" xr:uid="{00000000-0005-0000-0000-000087030000}"/>
    <cellStyle name="_Копия Разделы 15,16 2008-2012 _Копия выручки 211 2" xfId="915" xr:uid="{00000000-0005-0000-0000-000088030000}"/>
    <cellStyle name="_Копия Разделы 15,16 2008-2012 _Расчет СС нефти_ВСФ_250309 уточн" xfId="916" xr:uid="{00000000-0005-0000-0000-000089030000}"/>
    <cellStyle name="_Копия Разделы 15,16 2008-2012 _Расчет СС нефти_ВСФ_250309 уточн 2" xfId="917" xr:uid="{00000000-0005-0000-0000-00008A030000}"/>
    <cellStyle name="_Копия Разделы 15,16 2008-2012 _расчет стоимости метра проходки_ВСФ_250209" xfId="918" xr:uid="{00000000-0005-0000-0000-00008B030000}"/>
    <cellStyle name="_Копия Разделы 15,16 2008-2012 _расчет стоимости метра проходки_ВСФ_250209 2" xfId="919" xr:uid="{00000000-0005-0000-0000-00008C030000}"/>
    <cellStyle name="_Копия Разделы 15,16 2008-2012 _расчет стоимости метра проходки_ВСФ_250209_Расчет Петим-3 ред 030609" xfId="920" xr:uid="{00000000-0005-0000-0000-00008D030000}"/>
    <cellStyle name="_Копия Разделы 15,16 2008-2012 _расчет стоимости метра проходки_ВСФ_250209_Расчет Петим-3 ред 030609 2" xfId="921" xr:uid="{00000000-0005-0000-0000-00008E030000}"/>
    <cellStyle name="_Копия Разделы 15,16 2008-2012 _расчет стоимости метра проходки_ВСФ_250209_Расчет ЭБ ред 100609 кусты 2,6,1,7" xfId="922" xr:uid="{00000000-0005-0000-0000-00008F030000}"/>
    <cellStyle name="_Копия Разделы 15,16 2008-2012 _расчет стоимости метра проходки_ВСФ_250209_Расчет ЭБ ред 100609 кусты 2,6,1,7 2" xfId="923" xr:uid="{00000000-0005-0000-0000-000090030000}"/>
    <cellStyle name="_Копия Разделы 15,16 2008-2012 _РБ Ванкор 17" xfId="924" xr:uid="{00000000-0005-0000-0000-000091030000}"/>
    <cellStyle name="_Копия Разделы 15,16 2008-2012 _РБ Ванкор 17 2" xfId="925" xr:uid="{00000000-0005-0000-0000-000092030000}"/>
    <cellStyle name="_Копия Разделы 15,16 2008-2012 _РБ ВСНК 141108" xfId="926" xr:uid="{00000000-0005-0000-0000-000093030000}"/>
    <cellStyle name="_Копия Разделы 15,16 2008-2012 _РБ ВСНК 141108 2" xfId="927" xr:uid="{00000000-0005-0000-0000-000094030000}"/>
    <cellStyle name="_Копия Разделы 15,16 2008-2012 _Стоимость Юр_81  РБ ЮТМ_в ЦАУ_221008" xfId="928" xr:uid="{00000000-0005-0000-0000-000095030000}"/>
    <cellStyle name="_Копия Разделы 15,16 2008-2012 _Стоимость Юр_81  РБ ЮТМ_в ЦАУ_221008 2" xfId="929" xr:uid="{00000000-0005-0000-0000-000096030000}"/>
    <cellStyle name="_Копия Разделы 15,16 2008-2012 _Суточные  ставки" xfId="930" xr:uid="{00000000-0005-0000-0000-000097030000}"/>
    <cellStyle name="_Копия Разделы 15,16 2008-2012 _Суточные  ставки 2" xfId="931" xr:uid="{00000000-0005-0000-0000-000098030000}"/>
    <cellStyle name="_Копия Разделы 15,16 2008-2012 _Цена ГП-09 согл ВН_030309 подписано РНБ" xfId="932" xr:uid="{00000000-0005-0000-0000-000099030000}"/>
    <cellStyle name="_Копия Разделы 15,16 2008-2012 _Цена ГП-09 согл ВН_030309 подписано РНБ 2" xfId="933" xr:uid="{00000000-0005-0000-0000-00009A030000}"/>
    <cellStyle name="_Копия Разделы 15,16 2008-2012 _Ценовые приложения_ ГП 09_200209" xfId="934" xr:uid="{00000000-0005-0000-0000-00009B030000}"/>
    <cellStyle name="_Копия Разделы 15,16 2008-2012 _Ценовые приложения_ ГП 09_200209 2" xfId="935" xr:uid="{00000000-0005-0000-0000-00009C030000}"/>
    <cellStyle name="_Копия Разделы 15,16 2008-2012 _Ценовые приложения_ ГП 09_200209_Расчет Петим-3 ред 030609" xfId="936" xr:uid="{00000000-0005-0000-0000-00009D030000}"/>
    <cellStyle name="_Копия Разделы 15,16 2008-2012 _Ценовые приложения_ ГП 09_200209_Расчет Петим-3 ред 030609 2" xfId="937" xr:uid="{00000000-0005-0000-0000-00009E030000}"/>
    <cellStyle name="_Копия Разделы 15,16 2008-2012 _Ценовые приложения_ ГП 09_200209_Расчет ЭБ ред 100609 кусты 2,6,1,7" xfId="938" xr:uid="{00000000-0005-0000-0000-00009F030000}"/>
    <cellStyle name="_Копия Разделы 15,16 2008-2012 _Ценовые приложения_ ГП 09_200209_Расчет ЭБ ред 100609 кусты 2,6,1,7 2" xfId="939" xr:uid="{00000000-0005-0000-0000-0000A0030000}"/>
    <cellStyle name="_Копия Разделы 15,16 2008-2012 _Ценовые приложения_ ГП 09_250209 по тендеру" xfId="940" xr:uid="{00000000-0005-0000-0000-0000A1030000}"/>
    <cellStyle name="_Копия Разделы 15,16 2008-2012 _Ценовые приложения_ ГП 09_250209 по тендеру 2" xfId="941" xr:uid="{00000000-0005-0000-0000-0000A2030000}"/>
    <cellStyle name="_Копия Разделы 15,16 2008-2012 _ЭБ ВСНК" xfId="942" xr:uid="{00000000-0005-0000-0000-0000A3030000}"/>
    <cellStyle name="_Копия Разделы 15,16 2008-2012 _ЭБ ВСНК 2" xfId="943" xr:uid="{00000000-0005-0000-0000-0000A4030000}"/>
    <cellStyle name="_Копия Разделы 15,16 2008-2012 _ЭБ ВСНК ред 131108" xfId="944" xr:uid="{00000000-0005-0000-0000-0000A5030000}"/>
    <cellStyle name="_Копия Разделы 15,16 2008-2012 _ЭБ ВСНК ред 131108 2" xfId="945" xr:uid="{00000000-0005-0000-0000-0000A6030000}"/>
    <cellStyle name="_Копия Разделы 15,16 2008-2012 _Эл_энергия_ВСФ_240209_БП" xfId="946" xr:uid="{00000000-0005-0000-0000-0000A7030000}"/>
    <cellStyle name="_Копия Разделы 15,16 2008-2012 _Эл_энергия_ВСФ_240209_БП 2" xfId="947" xr:uid="{00000000-0005-0000-0000-0000A8030000}"/>
    <cellStyle name="_Копия Разделы 15,16 2008-2012 _Эл_энергия_ВСФ_240209_БП_Расчет СС нефти_ВСФ_250309 уточн" xfId="948" xr:uid="{00000000-0005-0000-0000-0000A9030000}"/>
    <cellStyle name="_Копия Разделы 15,16 2008-2012 _Эл_энергия_ВСФ_240209_БП_Расчет СС нефти_ВСФ_250309 уточн 2" xfId="949" xr:uid="{00000000-0005-0000-0000-0000AA030000}"/>
    <cellStyle name="_Копия Расч . ст-ти скв № 7087 куста № 64А" xfId="950" xr:uid="{00000000-0005-0000-0000-0000AB030000}"/>
    <cellStyle name="_Копия РЕЕСТР ОБЪЕМОВ ГФ за 2007г  2.08" xfId="951" xr:uid="{00000000-0005-0000-0000-0000AC030000}"/>
    <cellStyle name="_Копия Смета 2005г СНГ" xfId="952" xr:uid="{00000000-0005-0000-0000-0000AD030000}"/>
    <cellStyle name="_Копия Смета затрат с расшифровками-1бриг.для Оренбурга 2006г.2580 руб.посл." xfId="953" xr:uid="{00000000-0005-0000-0000-0000AE030000}"/>
    <cellStyle name="_Копия ТЭП СБК 2005 (БП+) (3)" xfId="954" xr:uid="{00000000-0005-0000-0000-0000AF030000}"/>
    <cellStyle name="_Крепление обновл." xfId="955" xr:uid="{00000000-0005-0000-0000-0000B0030000}"/>
    <cellStyle name="_Крепление обновл. 2" xfId="956" xr:uid="{00000000-0005-0000-0000-0000B1030000}"/>
    <cellStyle name="_Крепление обновл._Maket БП" xfId="957" xr:uid="{00000000-0005-0000-0000-0000B2030000}"/>
    <cellStyle name="_Крепление обновл._Maket БП 2" xfId="958" xr:uid="{00000000-0005-0000-0000-0000B3030000}"/>
    <cellStyle name="_Крепление обновл._Maket БП_Расчет СС нефти_ВСФ_250309 уточн" xfId="959" xr:uid="{00000000-0005-0000-0000-0000B4030000}"/>
    <cellStyle name="_Крепление обновл._Maket БП_Расчет СС нефти_ВСФ_250309 уточн 2" xfId="960" xr:uid="{00000000-0005-0000-0000-0000B5030000}"/>
    <cellStyle name="_Крепление обновл._Maket БП_Суточные  ставки" xfId="961" xr:uid="{00000000-0005-0000-0000-0000B6030000}"/>
    <cellStyle name="_Крепление обновл._Maket БП_Суточные  ставки 2" xfId="962" xr:uid="{00000000-0005-0000-0000-0000B7030000}"/>
    <cellStyle name="_Крепление обновл._Maket БП_Цена БП-09 уточн_для ПР_250309" xfId="963" xr:uid="{00000000-0005-0000-0000-0000B8030000}"/>
    <cellStyle name="_Крепление обновл._Maket БП_Цена БП-09 уточн_для ПР_250309 2" xfId="964" xr:uid="{00000000-0005-0000-0000-0000B9030000}"/>
    <cellStyle name="_Крепление обновл._Maket БП_Цена ГП-09 согл ВН_030309 подписано РНБ" xfId="965" xr:uid="{00000000-0005-0000-0000-0000BA030000}"/>
    <cellStyle name="_Крепление обновл._Maket БП_Цена ГП-09 согл ВН_030309 подписано РНБ 2" xfId="966" xr:uid="{00000000-0005-0000-0000-0000BB030000}"/>
    <cellStyle name="_Крепление обновл._Maket БП_Ценовые приложения_ ГП 09_250209 по тендеру" xfId="967" xr:uid="{00000000-0005-0000-0000-0000BC030000}"/>
    <cellStyle name="_Крепление обновл._Maket БП_Ценовые приложения_ ГП 09_250209 по тендеру 2" xfId="968" xr:uid="{00000000-0005-0000-0000-0000BD030000}"/>
    <cellStyle name="_Крепление обновл._Копия выручки 2_161008" xfId="969" xr:uid="{00000000-0005-0000-0000-0000BE030000}"/>
    <cellStyle name="_Крепление обновл._Копия выручки 2_161008 2" xfId="970" xr:uid="{00000000-0005-0000-0000-0000BF030000}"/>
    <cellStyle name="_Крепление обновл._Копия выручки 211" xfId="971" xr:uid="{00000000-0005-0000-0000-0000C0030000}"/>
    <cellStyle name="_Крепление обновл._Копия выручки 211 2" xfId="972" xr:uid="{00000000-0005-0000-0000-0000C1030000}"/>
    <cellStyle name="_Крепление обновл._Расчет СС нефти_ВСФ_250309 уточн" xfId="973" xr:uid="{00000000-0005-0000-0000-0000C2030000}"/>
    <cellStyle name="_Крепление обновл._Расчет СС нефти_ВСФ_250309 уточн 2" xfId="974" xr:uid="{00000000-0005-0000-0000-0000C3030000}"/>
    <cellStyle name="_Крепление обновл._РБ Ванкор 17" xfId="975" xr:uid="{00000000-0005-0000-0000-0000C4030000}"/>
    <cellStyle name="_Крепление обновл._РБ Ванкор 17 2" xfId="976" xr:uid="{00000000-0005-0000-0000-0000C5030000}"/>
    <cellStyle name="_Крепление обновл._РБ ВСНК 141108" xfId="977" xr:uid="{00000000-0005-0000-0000-0000C6030000}"/>
    <cellStyle name="_Крепление обновл._РБ ВСНК 141108 2" xfId="978" xr:uid="{00000000-0005-0000-0000-0000C7030000}"/>
    <cellStyle name="_Крепление обновл._Стоимость Юр_81  РБ ЮТМ_в ЦАУ_221008" xfId="979" xr:uid="{00000000-0005-0000-0000-0000C8030000}"/>
    <cellStyle name="_Крепление обновл._Стоимость Юр_81  РБ ЮТМ_в ЦАУ_221008 2" xfId="980" xr:uid="{00000000-0005-0000-0000-0000C9030000}"/>
    <cellStyle name="_Крепление обновл._Суточные  ставки" xfId="981" xr:uid="{00000000-0005-0000-0000-0000CA030000}"/>
    <cellStyle name="_Крепление обновл._Суточные  ставки 2" xfId="982" xr:uid="{00000000-0005-0000-0000-0000CB030000}"/>
    <cellStyle name="_Крепление обновл._Цена БП-09 уточн_для ПР_250309" xfId="983" xr:uid="{00000000-0005-0000-0000-0000CC030000}"/>
    <cellStyle name="_Крепление обновл._Цена БП-09 уточн_для ПР_250309 2" xfId="984" xr:uid="{00000000-0005-0000-0000-0000CD030000}"/>
    <cellStyle name="_Крепление обновл._Цена ГП-09 согл ВН_030309 подписано РНБ" xfId="985" xr:uid="{00000000-0005-0000-0000-0000CE030000}"/>
    <cellStyle name="_Крепление обновл._Цена ГП-09 согл ВН_030309 подписано РНБ 2" xfId="986" xr:uid="{00000000-0005-0000-0000-0000CF030000}"/>
    <cellStyle name="_Крепление обновл._Ценовые приложения_ ГП 09_250209 по тендеру" xfId="987" xr:uid="{00000000-0005-0000-0000-0000D0030000}"/>
    <cellStyle name="_Крепление обновл._Ценовые приложения_ ГП 09_250209 по тендеру 2" xfId="988" xr:uid="{00000000-0005-0000-0000-0000D1030000}"/>
    <cellStyle name="_Крепление обновл._ЭБ ВСНК" xfId="989" xr:uid="{00000000-0005-0000-0000-0000D2030000}"/>
    <cellStyle name="_Крепление обновл._ЭБ ВСНК 2" xfId="990" xr:uid="{00000000-0005-0000-0000-0000D3030000}"/>
    <cellStyle name="_Крепление обновл._ЭБ ВСНК ред 131108" xfId="991" xr:uid="{00000000-0005-0000-0000-0000D4030000}"/>
    <cellStyle name="_Крепление обновл._ЭБ ВСНК ред 131108 2" xfId="992" xr:uid="{00000000-0005-0000-0000-0000D5030000}"/>
    <cellStyle name="_КРС  ООО УРС-Самара  на 2006г" xfId="993" xr:uid="{00000000-0005-0000-0000-0000D6030000}"/>
    <cellStyle name="_Лист1" xfId="994" xr:uid="{00000000-0005-0000-0000-0000D7030000}"/>
    <cellStyle name="_Лист1_Р.12 Труд" xfId="995" xr:uid="{00000000-0005-0000-0000-0000D8030000}"/>
    <cellStyle name="_Лот №01 (ПБ Масляная площадь скв. №1)" xfId="996" xr:uid="{00000000-0005-0000-0000-0000D9030000}"/>
    <cellStyle name="_Лот №01 (РБ Масляная) от 05.12.07 г для ДБСТиС на 2008 РН-КНГ" xfId="997" xr:uid="{00000000-0005-0000-0000-0000DA030000}"/>
    <cellStyle name="_Лот №01 (РБ Масляная) от 05.12.07 г для ДБСТиС на 2008 РН-КНГ 2" xfId="998" xr:uid="{00000000-0005-0000-0000-0000DB030000}"/>
    <cellStyle name="_Лот №01 (РБ Масляная) от 05.12.07 г для ДБСТиС на 2008 РН-КНГ_Расчет СС нефти_ВСФ_250309 уточн" xfId="999" xr:uid="{00000000-0005-0000-0000-0000DC030000}"/>
    <cellStyle name="_Лот №01 (РБ Масляная) от 05.12.07 г для ДБСТиС на 2008 РН-КНГ_Расчет СС нефти_ВСФ_250309 уточн 2" xfId="1000" xr:uid="{00000000-0005-0000-0000-0000DD030000}"/>
    <cellStyle name="_Лот №01 (РБ Масляная) от 05.12.07 г для ДБСТиС на 2008 РН-КНГ_Суточные  ставки" xfId="1001" xr:uid="{00000000-0005-0000-0000-0000DE030000}"/>
    <cellStyle name="_Лот №01 (РБ Масляная) от 05.12.07 г для ДБСТиС на 2008 РН-КНГ_Суточные  ставки 2" xfId="1002" xr:uid="{00000000-0005-0000-0000-0000DF030000}"/>
    <cellStyle name="_Лот №01 (РБ Масляная) от 05.12.07 г для ДБСТиС на 2008 РН-КНГ_Цена БП-09 уточн_для ПР_250309" xfId="1003" xr:uid="{00000000-0005-0000-0000-0000E0030000}"/>
    <cellStyle name="_Лот №01 (РБ Масляная) от 05.12.07 г для ДБСТиС на 2008 РН-КНГ_Цена БП-09 уточн_для ПР_250309 2" xfId="1004" xr:uid="{00000000-0005-0000-0000-0000E1030000}"/>
    <cellStyle name="_Лот №01 (РБ Масляная) от 05.12.07 г для ДБСТиС на 2008 РН-КНГ_Цена ГП-09 согл ВН_030309 подписано РНБ" xfId="1005" xr:uid="{00000000-0005-0000-0000-0000E2030000}"/>
    <cellStyle name="_Лот №01 (РБ Масляная) от 05.12.07 г для ДБСТиС на 2008 РН-КНГ_Цена ГП-09 согл ВН_030309 подписано РНБ 2" xfId="1006" xr:uid="{00000000-0005-0000-0000-0000E3030000}"/>
    <cellStyle name="_Лот №01 (РБ Масляная) от 05.12.07 г для ДБСТиС на 2008 РН-КНГ_Ценовые приложения_ ГП 09_250209 по тендеру" xfId="1007" xr:uid="{00000000-0005-0000-0000-0000E4030000}"/>
    <cellStyle name="_Лот №01 (РБ Масляная) от 05.12.07 г для ДБСТиС на 2008 РН-КНГ_Ценовые приложения_ ГП 09_250209 по тендеру 2" xfId="1008" xr:uid="{00000000-0005-0000-0000-0000E5030000}"/>
    <cellStyle name="_Лот №02 (РБ Грущаная площадь скв. №2)" xfId="1009" xr:uid="{00000000-0005-0000-0000-0000E6030000}"/>
    <cellStyle name="_Лот №03 (ПБ Восточно-Чумаковская площадь скв. №2)" xfId="1010" xr:uid="{00000000-0005-0000-0000-0000E7030000}"/>
    <cellStyle name="_ЛОТ №04-01 (ЭБ куст №1)" xfId="1011" xr:uid="{00000000-0005-0000-0000-0000E8030000}"/>
    <cellStyle name="_МАКЕТ книги б п для добычи 2008-20012г" xfId="1012" xr:uid="{00000000-0005-0000-0000-0000E9030000}"/>
    <cellStyle name="_МАКЕТ книги б п для добычи 2008-20012г 2" xfId="1013" xr:uid="{00000000-0005-0000-0000-0000EA030000}"/>
    <cellStyle name="_МАКЕТ книги б п для добычи 2008-20012г_Выручка для БП-09 ред 251108 вар А с РУС _ГП ВДЗ с формулами" xfId="1014" xr:uid="{00000000-0005-0000-0000-0000EB030000}"/>
    <cellStyle name="_МАКЕТ книги б п для добычи 2008-20012г_Выручка для БП-09 ред 251108 вар А с РУС _ГП ВДЗ с формулами 2" xfId="1015" xr:uid="{00000000-0005-0000-0000-0000EC030000}"/>
    <cellStyle name="_МАКЕТ книги б п для добычи 2008-20012г_Выручка для БП-09 ред 251108 вар А с РУС _ГП ВДЗ с формулами_Расчет Петим-3 ред 030609" xfId="1016" xr:uid="{00000000-0005-0000-0000-0000ED030000}"/>
    <cellStyle name="_МАКЕТ книги б п для добычи 2008-20012г_Выручка для БП-09 ред 251108 вар А с РУС _ГП ВДЗ с формулами_Расчет Петим-3 ред 030609 2" xfId="1017" xr:uid="{00000000-0005-0000-0000-0000EE030000}"/>
    <cellStyle name="_МАКЕТ книги б п для добычи 2008-20012г_Выручка для БП-09 ред 251108 вар А с РУС _ГП ВДЗ с формулами_Расчет ЭБ ред 100609 кусты 2,6,1,7" xfId="1018" xr:uid="{00000000-0005-0000-0000-0000EF030000}"/>
    <cellStyle name="_МАКЕТ книги б п для добычи 2008-20012г_Выручка для БП-09 ред 251108 вар А с РУС _ГП ВДЗ с формулами_Расчет ЭБ ред 100609 кусты 2,6,1,7 2" xfId="1019" xr:uid="{00000000-0005-0000-0000-0000F0030000}"/>
    <cellStyle name="_МАКЕТ книги б п для добычи 2008-20012г_Расчет СС нефти_ВСФ_250309 уточн" xfId="1020" xr:uid="{00000000-0005-0000-0000-0000F1030000}"/>
    <cellStyle name="_МАКЕТ книги б п для добычи 2008-20012г_Расчет СС нефти_ВСФ_250309 уточн 2" xfId="1021" xr:uid="{00000000-0005-0000-0000-0000F2030000}"/>
    <cellStyle name="_МАКЕТ книги б п для добычи 2008-20012г_расчет стоимости метра проходки_ВСФ_250209" xfId="1022" xr:uid="{00000000-0005-0000-0000-0000F3030000}"/>
    <cellStyle name="_МАКЕТ книги б п для добычи 2008-20012г_расчет стоимости метра проходки_ВСФ_250209 2" xfId="1023" xr:uid="{00000000-0005-0000-0000-0000F4030000}"/>
    <cellStyle name="_МАКЕТ книги б п для добычи 2008-20012г_расчет стоимости метра проходки_ВСФ_250209_Расчет Петим-3 ред 030609" xfId="1024" xr:uid="{00000000-0005-0000-0000-0000F5030000}"/>
    <cellStyle name="_МАКЕТ книги б п для добычи 2008-20012г_расчет стоимости метра проходки_ВСФ_250209_Расчет Петим-3 ред 030609 2" xfId="1025" xr:uid="{00000000-0005-0000-0000-0000F6030000}"/>
    <cellStyle name="_МАКЕТ книги б п для добычи 2008-20012г_расчет стоимости метра проходки_ВСФ_250209_Расчет ЭБ ред 100609 кусты 2,6,1,7" xfId="1026" xr:uid="{00000000-0005-0000-0000-0000F7030000}"/>
    <cellStyle name="_МАКЕТ книги б п для добычи 2008-20012г_расчет стоимости метра проходки_ВСФ_250209_Расчет ЭБ ред 100609 кусты 2,6,1,7 2" xfId="1027" xr:uid="{00000000-0005-0000-0000-0000F8030000}"/>
    <cellStyle name="_МАКЕТ книги б п для добычи 2008-20012г_Суточные  ставки" xfId="1028" xr:uid="{00000000-0005-0000-0000-0000F9030000}"/>
    <cellStyle name="_МАКЕТ книги б п для добычи 2008-20012г_Суточные  ставки 2" xfId="1029" xr:uid="{00000000-0005-0000-0000-0000FA030000}"/>
    <cellStyle name="_МАКЕТ книги б п для добычи 2008-20012г_Цена ГП-09 согл ВН_030309 подписано РНБ" xfId="1030" xr:uid="{00000000-0005-0000-0000-0000FB030000}"/>
    <cellStyle name="_МАКЕТ книги б п для добычи 2008-20012г_Цена ГП-09 согл ВН_030309 подписано РНБ 2" xfId="1031" xr:uid="{00000000-0005-0000-0000-0000FC030000}"/>
    <cellStyle name="_МАКЕТ книги б п для добычи 2008-20012г_Ценовые приложения_ ГП 09_200209" xfId="1032" xr:uid="{00000000-0005-0000-0000-0000FD030000}"/>
    <cellStyle name="_МАКЕТ книги б п для добычи 2008-20012г_Ценовые приложения_ ГП 09_200209 2" xfId="1033" xr:uid="{00000000-0005-0000-0000-0000FE030000}"/>
    <cellStyle name="_МАКЕТ книги б п для добычи 2008-20012г_Ценовые приложения_ ГП 09_200209_Расчет Петим-3 ред 030609" xfId="1034" xr:uid="{00000000-0005-0000-0000-0000FF030000}"/>
    <cellStyle name="_МАКЕТ книги б п для добычи 2008-20012г_Ценовые приложения_ ГП 09_200209_Расчет Петим-3 ред 030609 2" xfId="1035" xr:uid="{00000000-0005-0000-0000-000000040000}"/>
    <cellStyle name="_МАКЕТ книги б п для добычи 2008-20012г_Ценовые приложения_ ГП 09_200209_Расчет ЭБ ред 100609 кусты 2,6,1,7" xfId="1036" xr:uid="{00000000-0005-0000-0000-000001040000}"/>
    <cellStyle name="_МАКЕТ книги б п для добычи 2008-20012г_Ценовые приложения_ ГП 09_200209_Расчет ЭБ ред 100609 кусты 2,6,1,7 2" xfId="1037" xr:uid="{00000000-0005-0000-0000-000002040000}"/>
    <cellStyle name="_МАКЕТ книги б п для добычи 2008-20012г_Ценовые приложения_ ГП 09_250209 по тендеру" xfId="1038" xr:uid="{00000000-0005-0000-0000-000003040000}"/>
    <cellStyle name="_МАКЕТ книги б п для добычи 2008-20012г_Ценовые приложения_ ГП 09_250209 по тендеру 2" xfId="1039" xr:uid="{00000000-0005-0000-0000-000004040000}"/>
    <cellStyle name="_МАКЕТ книги б п для добычи 2008-20012г_Эл_энергия_ВСФ_240209_БП" xfId="1040" xr:uid="{00000000-0005-0000-0000-000005040000}"/>
    <cellStyle name="_МАКЕТ книги б п для добычи 2008-20012г_Эл_энергия_ВСФ_240209_БП 2" xfId="1041" xr:uid="{00000000-0005-0000-0000-000006040000}"/>
    <cellStyle name="_МАКЕТ книги б п для добычи 2008-20012г_Эл_энергия_ВСФ_240209_БП_Расчет СС нефти_ВСФ_250309 уточн" xfId="1042" xr:uid="{00000000-0005-0000-0000-000007040000}"/>
    <cellStyle name="_МАКЕТ книги б п для добычи 2008-20012г_Эл_энергия_ВСФ_240209_БП_Расчет СС нефти_ВСФ_250309 уточн 2" xfId="1043" xr:uid="{00000000-0005-0000-0000-000008040000}"/>
    <cellStyle name="_макет ожид объемов Усинск  на 15 января" xfId="1044" xr:uid="{00000000-0005-0000-0000-000009040000}"/>
    <cellStyle name="_Масляная площадьскв. №1 2008 г РН-КНГ для ДБСТиС от 06.11.07" xfId="1045" xr:uid="{00000000-0005-0000-0000-00000A040000}"/>
    <cellStyle name="_Масляная площадьскв. №1 2008 г РН-КНГ для ДБСТиС от 06.11.07 2" xfId="1046" xr:uid="{00000000-0005-0000-0000-00000B040000}"/>
    <cellStyle name="_Масляная площадьскв. №1 2008 г РН-КНГ для ДБСТиС от 06.11.07_Расчет СС нефти_ВСФ_250309 уточн" xfId="1047" xr:uid="{00000000-0005-0000-0000-00000C040000}"/>
    <cellStyle name="_Масляная площадьскв. №1 2008 г РН-КНГ для ДБСТиС от 06.11.07_Расчет СС нефти_ВСФ_250309 уточн 2" xfId="1048" xr:uid="{00000000-0005-0000-0000-00000D040000}"/>
    <cellStyle name="_Масляная площадьскв. №1 2008 г РН-КНГ для ДБСТиС от 06.11.07_Суточные  ставки" xfId="1049" xr:uid="{00000000-0005-0000-0000-00000E040000}"/>
    <cellStyle name="_Масляная площадьскв. №1 2008 г РН-КНГ для ДБСТиС от 06.11.07_Суточные  ставки 2" xfId="1050" xr:uid="{00000000-0005-0000-0000-00000F040000}"/>
    <cellStyle name="_Масляная площадьскв. №1 2008 г РН-КНГ для ДБСТиС от 06.11.07_Цена БП-09 уточн_для ПР_250309" xfId="1051" xr:uid="{00000000-0005-0000-0000-000010040000}"/>
    <cellStyle name="_Масляная площадьскв. №1 2008 г РН-КНГ для ДБСТиС от 06.11.07_Цена БП-09 уточн_для ПР_250309 2" xfId="1052" xr:uid="{00000000-0005-0000-0000-000011040000}"/>
    <cellStyle name="_Масляная площадьскв. №1 2008 г РН-КНГ для ДБСТиС от 06.11.07_Цена ГП-09 согл ВН_030309 подписано РНБ" xfId="1053" xr:uid="{00000000-0005-0000-0000-000012040000}"/>
    <cellStyle name="_Масляная площадьскв. №1 2008 г РН-КНГ для ДБСТиС от 06.11.07_Цена ГП-09 согл ВН_030309 подписано РНБ 2" xfId="1054" xr:uid="{00000000-0005-0000-0000-000013040000}"/>
    <cellStyle name="_Масляная площадьскв. №1 2008 г РН-КНГ для ДБСТиС от 06.11.07_Ценовые приложения_ ГП 09_250209 по тендеру" xfId="1055" xr:uid="{00000000-0005-0000-0000-000014040000}"/>
    <cellStyle name="_Масляная площадьскв. №1 2008 г РН-КНГ для ДБСТиС от 06.11.07_Ценовые приложения_ ГП 09_250209 по тендеру 2" xfId="1056" xr:uid="{00000000-0005-0000-0000-000015040000}"/>
    <cellStyle name="_Мелкие транспортные ООО" xfId="1057" xr:uid="{00000000-0005-0000-0000-000016040000}"/>
    <cellStyle name="_Мелкие транспортные ООО 31.08.05" xfId="1058" xr:uid="{00000000-0005-0000-0000-000017040000}"/>
    <cellStyle name="_Мероп-ия по оптим-ии упр_расх-в 2008 НоФ ООО РН-Б" xfId="1059" xr:uid="{00000000-0005-0000-0000-000018040000}"/>
    <cellStyle name="_Мероп-ия по оптим-ии упр_расх-в 2008 НоФ ООО РН-Б 2" xfId="1060" xr:uid="{00000000-0005-0000-0000-000019040000}"/>
    <cellStyle name="_Мероп-ия по оптим-ии упр_расх-в 2008 НоФ ООО РН-Б_Расчет СС нефти_ВСФ_250309 уточн" xfId="1061" xr:uid="{00000000-0005-0000-0000-00001A040000}"/>
    <cellStyle name="_Мероп-ия по оптим-ии упр_расх-в 2008 НоФ ООО РН-Б_Расчет СС нефти_ВСФ_250309 уточн 2" xfId="1062" xr:uid="{00000000-0005-0000-0000-00001B040000}"/>
    <cellStyle name="_Мероп-ия по оптим-ии упр_расх-в 2008 НоФ ООО РН-Б_Суточные  ставки" xfId="1063" xr:uid="{00000000-0005-0000-0000-00001C040000}"/>
    <cellStyle name="_Мероп-ия по оптим-ии упр_расх-в 2008 НоФ ООО РН-Б_Суточные  ставки 2" xfId="1064" xr:uid="{00000000-0005-0000-0000-00001D040000}"/>
    <cellStyle name="_Мероп-ия по оптим-ии упр_расх-в 2008 НоФ ООО РН-Б_Цена БП-09 уточн_для ПР_250309" xfId="1065" xr:uid="{00000000-0005-0000-0000-00001E040000}"/>
    <cellStyle name="_Мероп-ия по оптим-ии упр_расх-в 2008 НоФ ООО РН-Б_Цена БП-09 уточн_для ПР_250309 2" xfId="1066" xr:uid="{00000000-0005-0000-0000-00001F040000}"/>
    <cellStyle name="_Мероп-ия по оптим-ии упр_расх-в 2008 НоФ ООО РН-Б_Цена ГП-09 согл ВН_030309 подписано РНБ" xfId="1067" xr:uid="{00000000-0005-0000-0000-000020040000}"/>
    <cellStyle name="_Мероп-ия по оптим-ии упр_расх-в 2008 НоФ ООО РН-Б_Цена ГП-09 согл ВН_030309 подписано РНБ 2" xfId="1068" xr:uid="{00000000-0005-0000-0000-000021040000}"/>
    <cellStyle name="_Мероп-ия по оптим-ии упр_расх-в 2008 НоФ ООО РН-Б_Ценовые приложения_ ГП 09_250209 по тендеру" xfId="1069" xr:uid="{00000000-0005-0000-0000-000022040000}"/>
    <cellStyle name="_Мероп-ия по оптим-ии упр_расх-в 2008 НоФ ООО РН-Б_Ценовые приложения_ ГП 09_250209 по тендеру 2" xfId="1070" xr:uid="{00000000-0005-0000-0000-000023040000}"/>
    <cellStyle name="_мобилизация" xfId="1071" xr:uid="{00000000-0005-0000-0000-000024040000}"/>
    <cellStyle name="_МТО на 2007 по-месячно" xfId="1072" xr:uid="{00000000-0005-0000-0000-000025040000}"/>
    <cellStyle name="_МТО на 2007 по-месячно 2" xfId="1073" xr:uid="{00000000-0005-0000-0000-000026040000}"/>
    <cellStyle name="_МТО на 2007 по-месячно_Разделы 14, 8(1).2, 9  БП РН-Бурение 2008-2012 (ВАНКОР)" xfId="1074" xr:uid="{00000000-0005-0000-0000-000027040000}"/>
    <cellStyle name="_МТО на 2007 по-месячно_Разделы 14, 8(1).2, 9  БП РН-Бурение 2008-2012 (ВАНКОР) 2" xfId="1075" xr:uid="{00000000-0005-0000-0000-000028040000}"/>
    <cellStyle name="_МТО на 2007 по-месячно_Разделы 14, 8(1).2, 9  БП РН-Бурение 2008-2012 (ВАНКОР)_Расчет СС нефти_ВСФ_250309 уточн" xfId="1076" xr:uid="{00000000-0005-0000-0000-000029040000}"/>
    <cellStyle name="_МТО на 2007 по-месячно_Разделы 14, 8(1).2, 9  БП РН-Бурение 2008-2012 (ВАНКОР)_Расчет СС нефти_ВСФ_250309 уточн 2" xfId="1077" xr:uid="{00000000-0005-0000-0000-00002A040000}"/>
    <cellStyle name="_МТО на 2007 по-месячно_Разделы 14, 8(1).2, 9  БП РН-Бурение 2008-2012 (ВАНКОР)_Суточные  ставки" xfId="1078" xr:uid="{00000000-0005-0000-0000-00002B040000}"/>
    <cellStyle name="_МТО на 2007 по-месячно_Разделы 14, 8(1).2, 9  БП РН-Бурение 2008-2012 (ВАНКОР)_Суточные  ставки 2" xfId="1079" xr:uid="{00000000-0005-0000-0000-00002C040000}"/>
    <cellStyle name="_МТО на 2007 по-месячно_Разделы 14, 8(1).2, 9  БП РН-Бурение 2008-2012 (ВАНКОР)_Цена БП-09 уточн_для ПР_250309" xfId="1080" xr:uid="{00000000-0005-0000-0000-00002D040000}"/>
    <cellStyle name="_МТО на 2007 по-месячно_Разделы 14, 8(1).2, 9  БП РН-Бурение 2008-2012 (ВАНКОР)_Цена БП-09 уточн_для ПР_250309 2" xfId="1081" xr:uid="{00000000-0005-0000-0000-00002E040000}"/>
    <cellStyle name="_МТО на 2007 по-месячно_Разделы 14, 8(1).2, 9  БП РН-Бурение 2008-2012 (ВАНКОР)_Цена ГП-09 согл ВН_030309 подписано РНБ" xfId="1082" xr:uid="{00000000-0005-0000-0000-00002F040000}"/>
    <cellStyle name="_МТО на 2007 по-месячно_Разделы 14, 8(1).2, 9  БП РН-Бурение 2008-2012 (ВАНКОР)_Цена ГП-09 согл ВН_030309 подписано РНБ 2" xfId="1083" xr:uid="{00000000-0005-0000-0000-000030040000}"/>
    <cellStyle name="_МТО на 2007 по-месячно_Разделы 14, 8(1).2, 9  БП РН-Бурение 2008-2012 (ВАНКОР)_Ценовые приложения_ ГП 09_250209 по тендеру" xfId="1084" xr:uid="{00000000-0005-0000-0000-000031040000}"/>
    <cellStyle name="_МТО на 2007 по-месячно_Разделы 14, 8(1).2, 9  БП РН-Бурение 2008-2012 (ВАНКОР)_Ценовые приложения_ ГП 09_250209 по тендеру 2" xfId="1085" xr:uid="{00000000-0005-0000-0000-000032040000}"/>
    <cellStyle name="_МТО на 2007 по-месячно_Расчет СС нефти_ВСФ_250309 уточн" xfId="1086" xr:uid="{00000000-0005-0000-0000-000033040000}"/>
    <cellStyle name="_МТО на 2007 по-месячно_Расчет СС нефти_ВСФ_250309 уточн 2" xfId="1087" xr:uid="{00000000-0005-0000-0000-000034040000}"/>
    <cellStyle name="_МТО на 2007 по-месячно_Суточные  ставки" xfId="1088" xr:uid="{00000000-0005-0000-0000-000035040000}"/>
    <cellStyle name="_МТО на 2007 по-месячно_Суточные  ставки 2" xfId="1089" xr:uid="{00000000-0005-0000-0000-000036040000}"/>
    <cellStyle name="_МТО на 2007 по-месячно_Цена БП-09 уточн_для ПР_250309" xfId="1090" xr:uid="{00000000-0005-0000-0000-000037040000}"/>
    <cellStyle name="_МТО на 2007 по-месячно_Цена БП-09 уточн_для ПР_250309 2" xfId="1091" xr:uid="{00000000-0005-0000-0000-000038040000}"/>
    <cellStyle name="_МТО на 2007 по-месячно_Цена ГП-09 согл ВН_030309 подписано РНБ" xfId="1092" xr:uid="{00000000-0005-0000-0000-000039040000}"/>
    <cellStyle name="_МТО на 2007 по-месячно_Цена ГП-09 согл ВН_030309 подписано РНБ 2" xfId="1093" xr:uid="{00000000-0005-0000-0000-00003A040000}"/>
    <cellStyle name="_МТО на 2007 по-месячно_Ценовые приложения_ ГП 09_250209 по тендеру" xfId="1094" xr:uid="{00000000-0005-0000-0000-00003B040000}"/>
    <cellStyle name="_МТО на 2007 по-месячно_Ценовые приложения_ ГП 09_250209 по тендеру 2" xfId="1095" xr:uid="{00000000-0005-0000-0000-00003C040000}"/>
    <cellStyle name="_МТР  ПНГ 4 кв 2007г по мес.сд в ОМТС последний  " xfId="1096" xr:uid="{00000000-0005-0000-0000-00003D040000}"/>
    <cellStyle name="_МТР 2007 г ПНГ 2 кв 2007г по мес.сд в ОМТС назначен для отправки в Роснефть. 324 мил" xfId="1097" xr:uid="{00000000-0005-0000-0000-00003E040000}"/>
    <cellStyle name="_МТР Ванкор   4 кв 2007г по мес.сд в ОМТС от30.09.07г самый последний1" xfId="1098" xr:uid="{00000000-0005-0000-0000-00003F040000}"/>
    <cellStyle name="_НФ РН-Бурение Разделы 8 1 1   8 1 2   8 1 3   к Макету Бизнес-плана" xfId="1099" xr:uid="{00000000-0005-0000-0000-000040040000}"/>
    <cellStyle name="_НФ РН-Бурение Разделы 8 1 1   8 1 2   8 1 3   к Макету Бизнес-плана 2" xfId="1100" xr:uid="{00000000-0005-0000-0000-000041040000}"/>
    <cellStyle name="_НФ РН-Бурение Разделы 8 1 1   8 1 2   8 1 3   к Макету Бизнес-плана_Maket БП" xfId="1101" xr:uid="{00000000-0005-0000-0000-000042040000}"/>
    <cellStyle name="_НФ РН-Бурение Разделы 8 1 1   8 1 2   8 1 3   к Макету Бизнес-плана_Maket БП 2" xfId="1102" xr:uid="{00000000-0005-0000-0000-000043040000}"/>
    <cellStyle name="_НФ РН-Бурение Разделы 8 1 1   8 1 2   8 1 3   к Макету Бизнес-плана_Maket БП_Выручка для БП-09 ред 251108 вар А с РУС _ГП ВДЗ с формулами" xfId="1103" xr:uid="{00000000-0005-0000-0000-000044040000}"/>
    <cellStyle name="_НФ РН-Бурение Разделы 8 1 1   8 1 2   8 1 3   к Макету Бизнес-плана_Maket БП_Выручка для БП-09 ред 251108 вар А с РУС _ГП ВДЗ с формулами 2" xfId="1104" xr:uid="{00000000-0005-0000-0000-000045040000}"/>
    <cellStyle name="_НФ РН-Бурение Разделы 8 1 1   8 1 2   8 1 3   к Макету Бизнес-плана_Maket БП_Выручка для БП-09 ред 251108 вар А с РУС _ГП ВДЗ с формулами_Расчет Петим-3 ред 030609" xfId="1105" xr:uid="{00000000-0005-0000-0000-000046040000}"/>
    <cellStyle name="_НФ РН-Бурение Разделы 8 1 1   8 1 2   8 1 3   к Макету Бизнес-плана_Maket БП_Выручка для БП-09 ред 251108 вар А с РУС _ГП ВДЗ с формулами_Расчет Петим-3 ред 030609 2" xfId="1106" xr:uid="{00000000-0005-0000-0000-000047040000}"/>
    <cellStyle name="_НФ РН-Бурение Разделы 8 1 1   8 1 2   8 1 3   к Макету Бизнес-плана_Maket БП_Выручка для БП-09 ред 251108 вар А с РУС _ГП ВДЗ с формулами_Расчет ЭБ ред 100609 кусты 2,6,1,7" xfId="1107" xr:uid="{00000000-0005-0000-0000-000048040000}"/>
    <cellStyle name="_НФ РН-Бурение Разделы 8 1 1   8 1 2   8 1 3   к Макету Бизнес-плана_Maket БП_Выручка для БП-09 ред 251108 вар А с РУС _ГП ВДЗ с формулами_Расчет ЭБ ред 100609 кусты 2,6,1,7 2" xfId="1108" xr:uid="{00000000-0005-0000-0000-000049040000}"/>
    <cellStyle name="_НФ РН-Бурение Разделы 8 1 1   8 1 2   8 1 3   к Макету Бизнес-плана_Maket БП_Расчет СС нефти_ВСФ_250309 уточн" xfId="1109" xr:uid="{00000000-0005-0000-0000-00004A040000}"/>
    <cellStyle name="_НФ РН-Бурение Разделы 8 1 1   8 1 2   8 1 3   к Макету Бизнес-плана_Maket БП_Расчет СС нефти_ВСФ_250309 уточн 2" xfId="1110" xr:uid="{00000000-0005-0000-0000-00004B040000}"/>
    <cellStyle name="_НФ РН-Бурение Разделы 8 1 1   8 1 2   8 1 3   к Макету Бизнес-плана_Maket БП_расчет стоимости метра проходки_ВСФ_250209" xfId="1111" xr:uid="{00000000-0005-0000-0000-00004C040000}"/>
    <cellStyle name="_НФ РН-Бурение Разделы 8 1 1   8 1 2   8 1 3   к Макету Бизнес-плана_Maket БП_расчет стоимости метра проходки_ВСФ_250209 2" xfId="1112" xr:uid="{00000000-0005-0000-0000-00004D040000}"/>
    <cellStyle name="_НФ РН-Бурение Разделы 8 1 1   8 1 2   8 1 3   к Макету Бизнес-плана_Maket БП_расчет стоимости метра проходки_ВСФ_250209_Расчет Петим-3 ред 030609" xfId="1113" xr:uid="{00000000-0005-0000-0000-00004E040000}"/>
    <cellStyle name="_НФ РН-Бурение Разделы 8 1 1   8 1 2   8 1 3   к Макету Бизнес-плана_Maket БП_расчет стоимости метра проходки_ВСФ_250209_Расчет Петим-3 ред 030609 2" xfId="1114" xr:uid="{00000000-0005-0000-0000-00004F040000}"/>
    <cellStyle name="_НФ РН-Бурение Разделы 8 1 1   8 1 2   8 1 3   к Макету Бизнес-плана_Maket БП_расчет стоимости метра проходки_ВСФ_250209_Расчет ЭБ ред 100609 кусты 2,6,1,7" xfId="1115" xr:uid="{00000000-0005-0000-0000-000050040000}"/>
    <cellStyle name="_НФ РН-Бурение Разделы 8 1 1   8 1 2   8 1 3   к Макету Бизнес-плана_Maket БП_расчет стоимости метра проходки_ВСФ_250209_Расчет ЭБ ред 100609 кусты 2,6,1,7 2" xfId="1116" xr:uid="{00000000-0005-0000-0000-000051040000}"/>
    <cellStyle name="_НФ РН-Бурение Разделы 8 1 1   8 1 2   8 1 3   к Макету Бизнес-плана_Maket БП_Суточные  ставки" xfId="1117" xr:uid="{00000000-0005-0000-0000-000052040000}"/>
    <cellStyle name="_НФ РН-Бурение Разделы 8 1 1   8 1 2   8 1 3   к Макету Бизнес-плана_Maket БП_Суточные  ставки 2" xfId="1118" xr:uid="{00000000-0005-0000-0000-000053040000}"/>
    <cellStyle name="_НФ РН-Бурение Разделы 8 1 1   8 1 2   8 1 3   к Макету Бизнес-плана_Maket БП_Цена ГП-09 согл ВН_030309 подписано РНБ" xfId="1119" xr:uid="{00000000-0005-0000-0000-000054040000}"/>
    <cellStyle name="_НФ РН-Бурение Разделы 8 1 1   8 1 2   8 1 3   к Макету Бизнес-плана_Maket БП_Цена ГП-09 согл ВН_030309 подписано РНБ 2" xfId="1120" xr:uid="{00000000-0005-0000-0000-000055040000}"/>
    <cellStyle name="_НФ РН-Бурение Разделы 8 1 1   8 1 2   8 1 3   к Макету Бизнес-плана_Maket БП_Ценовые приложения_ ГП 09_200209" xfId="1121" xr:uid="{00000000-0005-0000-0000-000056040000}"/>
    <cellStyle name="_НФ РН-Бурение Разделы 8 1 1   8 1 2   8 1 3   к Макету Бизнес-плана_Maket БП_Ценовые приложения_ ГП 09_200209 2" xfId="1122" xr:uid="{00000000-0005-0000-0000-000057040000}"/>
    <cellStyle name="_НФ РН-Бурение Разделы 8 1 1   8 1 2   8 1 3   к Макету Бизнес-плана_Maket БП_Ценовые приложения_ ГП 09_200209_Расчет Петим-3 ред 030609" xfId="1123" xr:uid="{00000000-0005-0000-0000-000058040000}"/>
    <cellStyle name="_НФ РН-Бурение Разделы 8 1 1   8 1 2   8 1 3   к Макету Бизнес-плана_Maket БП_Ценовые приложения_ ГП 09_200209_Расчет Петим-3 ред 030609 2" xfId="1124" xr:uid="{00000000-0005-0000-0000-000059040000}"/>
    <cellStyle name="_НФ РН-Бурение Разделы 8 1 1   8 1 2   8 1 3   к Макету Бизнес-плана_Maket БП_Ценовые приложения_ ГП 09_200209_Расчет ЭБ ред 100609 кусты 2,6,1,7" xfId="1125" xr:uid="{00000000-0005-0000-0000-00005A040000}"/>
    <cellStyle name="_НФ РН-Бурение Разделы 8 1 1   8 1 2   8 1 3   к Макету Бизнес-плана_Maket БП_Ценовые приложения_ ГП 09_200209_Расчет ЭБ ред 100609 кусты 2,6,1,7 2" xfId="1126" xr:uid="{00000000-0005-0000-0000-00005B040000}"/>
    <cellStyle name="_НФ РН-Бурение Разделы 8 1 1   8 1 2   8 1 3   к Макету Бизнес-плана_Maket БП_Ценовые приложения_ ГП 09_250209 по тендеру" xfId="1127" xr:uid="{00000000-0005-0000-0000-00005C040000}"/>
    <cellStyle name="_НФ РН-Бурение Разделы 8 1 1   8 1 2   8 1 3   к Макету Бизнес-плана_Maket БП_Ценовые приложения_ ГП 09_250209 по тендеру 2" xfId="1128" xr:uid="{00000000-0005-0000-0000-00005D040000}"/>
    <cellStyle name="_НФ РН-Бурение Разделы 8 1 1   8 1 2   8 1 3   к Макету Бизнес-плана_Maket БП_Эл_энергия_ВСФ_240209_БП" xfId="1129" xr:uid="{00000000-0005-0000-0000-00005E040000}"/>
    <cellStyle name="_НФ РН-Бурение Разделы 8 1 1   8 1 2   8 1 3   к Макету Бизнес-плана_Maket БП_Эл_энергия_ВСФ_240209_БП 2" xfId="1130" xr:uid="{00000000-0005-0000-0000-00005F040000}"/>
    <cellStyle name="_НФ РН-Бурение Разделы 8 1 1   8 1 2   8 1 3   к Макету Бизнес-плана_Maket БП_Эл_энергия_ВСФ_240209_БП_Расчет СС нефти_ВСФ_250309 уточн" xfId="1131" xr:uid="{00000000-0005-0000-0000-000060040000}"/>
    <cellStyle name="_НФ РН-Бурение Разделы 8 1 1   8 1 2   8 1 3   к Макету Бизнес-плана_Maket БП_Эл_энергия_ВСФ_240209_БП_Расчет СС нефти_ВСФ_250309 уточн 2" xfId="1132" xr:uid="{00000000-0005-0000-0000-000061040000}"/>
    <cellStyle name="_НФ РН-Бурение Разделы 8 1 1   8 1 2   8 1 3   к Макету Бизнес-плана_Выручка для БП-09 ред 251108 вар А с РУС _ГП ВДЗ с формулами" xfId="1133" xr:uid="{00000000-0005-0000-0000-000062040000}"/>
    <cellStyle name="_НФ РН-Бурение Разделы 8 1 1   8 1 2   8 1 3   к Макету Бизнес-плана_Выручка для БП-09 ред 251108 вар А с РУС _ГП ВДЗ с формулами 2" xfId="1134" xr:uid="{00000000-0005-0000-0000-000063040000}"/>
    <cellStyle name="_НФ РН-Бурение Разделы 8 1 1   8 1 2   8 1 3   к Макету Бизнес-плана_Выручка для БП-09 ред 251108 вар А с РУС _ГП ВДЗ с формулами_Расчет Петим-3 ред 030609" xfId="1135" xr:uid="{00000000-0005-0000-0000-000064040000}"/>
    <cellStyle name="_НФ РН-Бурение Разделы 8 1 1   8 1 2   8 1 3   к Макету Бизнес-плана_Выручка для БП-09 ред 251108 вар А с РУС _ГП ВДЗ с формулами_Расчет Петим-3 ред 030609 2" xfId="1136" xr:uid="{00000000-0005-0000-0000-000065040000}"/>
    <cellStyle name="_НФ РН-Бурение Разделы 8 1 1   8 1 2   8 1 3   к Макету Бизнес-плана_Выручка для БП-09 ред 251108 вар А с РУС _ГП ВДЗ с формулами_Расчет ЭБ ред 100609 кусты 2,6,1,7" xfId="1137" xr:uid="{00000000-0005-0000-0000-000066040000}"/>
    <cellStyle name="_НФ РН-Бурение Разделы 8 1 1   8 1 2   8 1 3   к Макету Бизнес-плана_Выручка для БП-09 ред 251108 вар А с РУС _ГП ВДЗ с формулами_Расчет ЭБ ред 100609 кусты 2,6,1,7 2" xfId="1138" xr:uid="{00000000-0005-0000-0000-000067040000}"/>
    <cellStyle name="_НФ РН-Бурение Разделы 8 1 1   8 1 2   8 1 3   к Макету Бизнес-плана_Копия выручки 2_161008" xfId="1139" xr:uid="{00000000-0005-0000-0000-000068040000}"/>
    <cellStyle name="_НФ РН-Бурение Разделы 8 1 1   8 1 2   8 1 3   к Макету Бизнес-плана_Копия выручки 2_161008 2" xfId="1140" xr:uid="{00000000-0005-0000-0000-000069040000}"/>
    <cellStyle name="_НФ РН-Бурение Разделы 8 1 1   8 1 2   8 1 3   к Макету Бизнес-плана_Копия выручки 211" xfId="1141" xr:uid="{00000000-0005-0000-0000-00006A040000}"/>
    <cellStyle name="_НФ РН-Бурение Разделы 8 1 1   8 1 2   8 1 3   к Макету Бизнес-плана_Копия выручки 211 2" xfId="1142" xr:uid="{00000000-0005-0000-0000-00006B040000}"/>
    <cellStyle name="_НФ РН-Бурение Разделы 8 1 1   8 1 2   8 1 3   к Макету Бизнес-плана_Расчет СС нефти_ВСФ_250309 уточн" xfId="1143" xr:uid="{00000000-0005-0000-0000-00006C040000}"/>
    <cellStyle name="_НФ РН-Бурение Разделы 8 1 1   8 1 2   8 1 3   к Макету Бизнес-плана_Расчет СС нефти_ВСФ_250309 уточн 2" xfId="1144" xr:uid="{00000000-0005-0000-0000-00006D040000}"/>
    <cellStyle name="_НФ РН-Бурение Разделы 8 1 1   8 1 2   8 1 3   к Макету Бизнес-плана_расчет стоимости метра проходки_ВСФ_250209" xfId="1145" xr:uid="{00000000-0005-0000-0000-00006E040000}"/>
    <cellStyle name="_НФ РН-Бурение Разделы 8 1 1   8 1 2   8 1 3   к Макету Бизнес-плана_расчет стоимости метра проходки_ВСФ_250209 2" xfId="1146" xr:uid="{00000000-0005-0000-0000-00006F040000}"/>
    <cellStyle name="_НФ РН-Бурение Разделы 8 1 1   8 1 2   8 1 3   к Макету Бизнес-плана_расчет стоимости метра проходки_ВСФ_250209_Расчет Петим-3 ред 030609" xfId="1147" xr:uid="{00000000-0005-0000-0000-000070040000}"/>
    <cellStyle name="_НФ РН-Бурение Разделы 8 1 1   8 1 2   8 1 3   к Макету Бизнес-плана_расчет стоимости метра проходки_ВСФ_250209_Расчет Петим-3 ред 030609 2" xfId="1148" xr:uid="{00000000-0005-0000-0000-000071040000}"/>
    <cellStyle name="_НФ РН-Бурение Разделы 8 1 1   8 1 2   8 1 3   к Макету Бизнес-плана_расчет стоимости метра проходки_ВСФ_250209_Расчет ЭБ ред 100609 кусты 2,6,1,7" xfId="1149" xr:uid="{00000000-0005-0000-0000-000072040000}"/>
    <cellStyle name="_НФ РН-Бурение Разделы 8 1 1   8 1 2   8 1 3   к Макету Бизнес-плана_расчет стоимости метра проходки_ВСФ_250209_Расчет ЭБ ред 100609 кусты 2,6,1,7 2" xfId="1150" xr:uid="{00000000-0005-0000-0000-000073040000}"/>
    <cellStyle name="_НФ РН-Бурение Разделы 8 1 1   8 1 2   8 1 3   к Макету Бизнес-плана_РБ Ванкор 17" xfId="1151" xr:uid="{00000000-0005-0000-0000-000074040000}"/>
    <cellStyle name="_НФ РН-Бурение Разделы 8 1 1   8 1 2   8 1 3   к Макету Бизнес-плана_РБ Ванкор 17 2" xfId="1152" xr:uid="{00000000-0005-0000-0000-000075040000}"/>
    <cellStyle name="_НФ РН-Бурение Разделы 8 1 1   8 1 2   8 1 3   к Макету Бизнес-плана_РБ ВСНК 141108" xfId="1153" xr:uid="{00000000-0005-0000-0000-000076040000}"/>
    <cellStyle name="_НФ РН-Бурение Разделы 8 1 1   8 1 2   8 1 3   к Макету Бизнес-плана_РБ ВСНК 141108 2" xfId="1154" xr:uid="{00000000-0005-0000-0000-000077040000}"/>
    <cellStyle name="_НФ РН-Бурение Разделы 8 1 1   8 1 2   8 1 3   к Макету Бизнес-плана_Стоимость Юр_81  РБ ЮТМ_в ЦАУ_221008" xfId="1155" xr:uid="{00000000-0005-0000-0000-000078040000}"/>
    <cellStyle name="_НФ РН-Бурение Разделы 8 1 1   8 1 2   8 1 3   к Макету Бизнес-плана_Стоимость Юр_81  РБ ЮТМ_в ЦАУ_221008 2" xfId="1156" xr:uid="{00000000-0005-0000-0000-000079040000}"/>
    <cellStyle name="_НФ РН-Бурение Разделы 8 1 1   8 1 2   8 1 3   к Макету Бизнес-плана_Суточные  ставки" xfId="1157" xr:uid="{00000000-0005-0000-0000-00007A040000}"/>
    <cellStyle name="_НФ РН-Бурение Разделы 8 1 1   8 1 2   8 1 3   к Макету Бизнес-плана_Суточные  ставки 2" xfId="1158" xr:uid="{00000000-0005-0000-0000-00007B040000}"/>
    <cellStyle name="_НФ РН-Бурение Разделы 8 1 1   8 1 2   8 1 3   к Макету Бизнес-плана_Цена ГП-09 согл ВН_030309 подписано РНБ" xfId="1159" xr:uid="{00000000-0005-0000-0000-00007C040000}"/>
    <cellStyle name="_НФ РН-Бурение Разделы 8 1 1   8 1 2   8 1 3   к Макету Бизнес-плана_Цена ГП-09 согл ВН_030309 подписано РНБ 2" xfId="1160" xr:uid="{00000000-0005-0000-0000-00007D040000}"/>
    <cellStyle name="_НФ РН-Бурение Разделы 8 1 1   8 1 2   8 1 3   к Макету Бизнес-плана_Ценовые приложения_ ГП 09_200209" xfId="1161" xr:uid="{00000000-0005-0000-0000-00007E040000}"/>
    <cellStyle name="_НФ РН-Бурение Разделы 8 1 1   8 1 2   8 1 3   к Макету Бизнес-плана_Ценовые приложения_ ГП 09_200209 2" xfId="1162" xr:uid="{00000000-0005-0000-0000-00007F040000}"/>
    <cellStyle name="_НФ РН-Бурение Разделы 8 1 1   8 1 2   8 1 3   к Макету Бизнес-плана_Ценовые приложения_ ГП 09_200209_Расчет Петим-3 ред 030609" xfId="1163" xr:uid="{00000000-0005-0000-0000-000080040000}"/>
    <cellStyle name="_НФ РН-Бурение Разделы 8 1 1   8 1 2   8 1 3   к Макету Бизнес-плана_Ценовые приложения_ ГП 09_200209_Расчет Петим-3 ред 030609 2" xfId="1164" xr:uid="{00000000-0005-0000-0000-000081040000}"/>
    <cellStyle name="_НФ РН-Бурение Разделы 8 1 1   8 1 2   8 1 3   к Макету Бизнес-плана_Ценовые приложения_ ГП 09_200209_Расчет ЭБ ред 100609 кусты 2,6,1,7" xfId="1165" xr:uid="{00000000-0005-0000-0000-000082040000}"/>
    <cellStyle name="_НФ РН-Бурение Разделы 8 1 1   8 1 2   8 1 3   к Макету Бизнес-плана_Ценовые приложения_ ГП 09_200209_Расчет ЭБ ред 100609 кусты 2,6,1,7 2" xfId="1166" xr:uid="{00000000-0005-0000-0000-000083040000}"/>
    <cellStyle name="_НФ РН-Бурение Разделы 8 1 1   8 1 2   8 1 3   к Макету Бизнес-плана_Ценовые приложения_ ГП 09_250209 по тендеру" xfId="1167" xr:uid="{00000000-0005-0000-0000-000084040000}"/>
    <cellStyle name="_НФ РН-Бурение Разделы 8 1 1   8 1 2   8 1 3   к Макету Бизнес-плана_Ценовые приложения_ ГП 09_250209 по тендеру 2" xfId="1168" xr:uid="{00000000-0005-0000-0000-000085040000}"/>
    <cellStyle name="_НФ РН-Бурение Разделы 8 1 1   8 1 2   8 1 3   к Макету Бизнес-плана_ЭБ ВСНК" xfId="1169" xr:uid="{00000000-0005-0000-0000-000086040000}"/>
    <cellStyle name="_НФ РН-Бурение Разделы 8 1 1   8 1 2   8 1 3   к Макету Бизнес-плана_ЭБ ВСНК 2" xfId="1170" xr:uid="{00000000-0005-0000-0000-000087040000}"/>
    <cellStyle name="_НФ РН-Бурение Разделы 8 1 1   8 1 2   8 1 3   к Макету Бизнес-плана_ЭБ ВСНК ред 131108" xfId="1171" xr:uid="{00000000-0005-0000-0000-000088040000}"/>
    <cellStyle name="_НФ РН-Бурение Разделы 8 1 1   8 1 2   8 1 3   к Макету Бизнес-плана_ЭБ ВСНК ред 131108 2" xfId="1172" xr:uid="{00000000-0005-0000-0000-000089040000}"/>
    <cellStyle name="_НФ РН-Бурение Разделы 8 1 1   8 1 2   8 1 3   к Макету Бизнес-плана_Эл_энергия_ВСФ_240209_БП" xfId="1173" xr:uid="{00000000-0005-0000-0000-00008A040000}"/>
    <cellStyle name="_НФ РН-Бурение Разделы 8 1 1   8 1 2   8 1 3   к Макету Бизнес-плана_Эл_энергия_ВСФ_240209_БП 2" xfId="1174" xr:uid="{00000000-0005-0000-0000-00008B040000}"/>
    <cellStyle name="_НФ РН-Бурение Разделы 8 1 1   8 1 2   8 1 3   к Макету Бизнес-плана_Эл_энергия_ВСФ_240209_БП_Расчет СС нефти_ВСФ_250309 уточн" xfId="1175" xr:uid="{00000000-0005-0000-0000-00008C040000}"/>
    <cellStyle name="_НФ РН-Бурение Разделы 8 1 1   8 1 2   8 1 3   к Макету Бизнес-плана_Эл_энергия_ВСФ_240209_БП_Расчет СС нефти_ВСФ_250309 уточн 2" xfId="1176" xr:uid="{00000000-0005-0000-0000-00008D040000}"/>
    <cellStyle name="_НФ РН-Бурение Разделы 8.1.1.  8.1.2.  8.1.3.  к Макету Бизнес-плана" xfId="1177" xr:uid="{00000000-0005-0000-0000-00008E040000}"/>
    <cellStyle name="_НФ РН-Бурение Разделы 8.1.1.  8.1.2.  8.1.3.  к Макету Бизнес-плана 2" xfId="1178" xr:uid="{00000000-0005-0000-0000-00008F040000}"/>
    <cellStyle name="_НФ РН-Бурение Разделы 8.1.1.  8.1.2.  8.1.3.  к Макету Бизнес-плана_Maket БП" xfId="1179" xr:uid="{00000000-0005-0000-0000-000090040000}"/>
    <cellStyle name="_НФ РН-Бурение Разделы 8.1.1.  8.1.2.  8.1.3.  к Макету Бизнес-плана_Maket БП 2" xfId="1180" xr:uid="{00000000-0005-0000-0000-000091040000}"/>
    <cellStyle name="_НФ РН-Бурение Разделы 8.1.1.  8.1.2.  8.1.3.  к Макету Бизнес-плана_Maket БП_Выручка для БП-09 ред 251108 вар А с РУС _ГП ВДЗ с формулами" xfId="1181" xr:uid="{00000000-0005-0000-0000-000092040000}"/>
    <cellStyle name="_НФ РН-Бурение Разделы 8.1.1.  8.1.2.  8.1.3.  к Макету Бизнес-плана_Maket БП_Выручка для БП-09 ред 251108 вар А с РУС _ГП ВДЗ с формулами 2" xfId="1182" xr:uid="{00000000-0005-0000-0000-000093040000}"/>
    <cellStyle name="_НФ РН-Бурение Разделы 8.1.1.  8.1.2.  8.1.3.  к Макету Бизнес-плана_Maket БП_Выручка для БП-09 ред 251108 вар А с РУС _ГП ВДЗ с формулами_Расчет Петим-3 ред 030609" xfId="1183" xr:uid="{00000000-0005-0000-0000-000094040000}"/>
    <cellStyle name="_НФ РН-Бурение Разделы 8.1.1.  8.1.2.  8.1.3.  к Макету Бизнес-плана_Maket БП_Выручка для БП-09 ред 251108 вар А с РУС _ГП ВДЗ с формулами_Расчет Петим-3 ред 030609 2" xfId="1184" xr:uid="{00000000-0005-0000-0000-000095040000}"/>
    <cellStyle name="_НФ РН-Бурение Разделы 8.1.1.  8.1.2.  8.1.3.  к Макету Бизнес-плана_Maket БП_Выручка для БП-09 ред 251108 вар А с РУС _ГП ВДЗ с формулами_Расчет ЭБ ред 100609 кусты 2,6,1,7" xfId="1185" xr:uid="{00000000-0005-0000-0000-000096040000}"/>
    <cellStyle name="_НФ РН-Бурение Разделы 8.1.1.  8.1.2.  8.1.3.  к Макету Бизнес-плана_Maket БП_Выручка для БП-09 ред 251108 вар А с РУС _ГП ВДЗ с формулами_Расчет ЭБ ред 100609 кусты 2,6,1,7 2" xfId="1186" xr:uid="{00000000-0005-0000-0000-000097040000}"/>
    <cellStyle name="_НФ РН-Бурение Разделы 8.1.1.  8.1.2.  8.1.3.  к Макету Бизнес-плана_Maket БП_Расчет СС нефти_ВСФ_250309 уточн" xfId="1187" xr:uid="{00000000-0005-0000-0000-000098040000}"/>
    <cellStyle name="_НФ РН-Бурение Разделы 8.1.1.  8.1.2.  8.1.3.  к Макету Бизнес-плана_Maket БП_Расчет СС нефти_ВСФ_250309 уточн 2" xfId="1188" xr:uid="{00000000-0005-0000-0000-000099040000}"/>
    <cellStyle name="_НФ РН-Бурение Разделы 8.1.1.  8.1.2.  8.1.3.  к Макету Бизнес-плана_Maket БП_расчет стоимости метра проходки_ВСФ_250209" xfId="1189" xr:uid="{00000000-0005-0000-0000-00009A040000}"/>
    <cellStyle name="_НФ РН-Бурение Разделы 8.1.1.  8.1.2.  8.1.3.  к Макету Бизнес-плана_Maket БП_расчет стоимости метра проходки_ВСФ_250209 2" xfId="1190" xr:uid="{00000000-0005-0000-0000-00009B040000}"/>
    <cellStyle name="_НФ РН-Бурение Разделы 8.1.1.  8.1.2.  8.1.3.  к Макету Бизнес-плана_Maket БП_расчет стоимости метра проходки_ВСФ_250209_Расчет Петим-3 ред 030609" xfId="1191" xr:uid="{00000000-0005-0000-0000-00009C040000}"/>
    <cellStyle name="_НФ РН-Бурение Разделы 8.1.1.  8.1.2.  8.1.3.  к Макету Бизнес-плана_Maket БП_расчет стоимости метра проходки_ВСФ_250209_Расчет Петим-3 ред 030609 2" xfId="1192" xr:uid="{00000000-0005-0000-0000-00009D040000}"/>
    <cellStyle name="_НФ РН-Бурение Разделы 8.1.1.  8.1.2.  8.1.3.  к Макету Бизнес-плана_Maket БП_расчет стоимости метра проходки_ВСФ_250209_Расчет ЭБ ред 100609 кусты 2,6,1,7" xfId="1193" xr:uid="{00000000-0005-0000-0000-00009E040000}"/>
    <cellStyle name="_НФ РН-Бурение Разделы 8.1.1.  8.1.2.  8.1.3.  к Макету Бизнес-плана_Maket БП_расчет стоимости метра проходки_ВСФ_250209_Расчет ЭБ ред 100609 кусты 2,6,1,7 2" xfId="1194" xr:uid="{00000000-0005-0000-0000-00009F040000}"/>
    <cellStyle name="_НФ РН-Бурение Разделы 8.1.1.  8.1.2.  8.1.3.  к Макету Бизнес-плана_Maket БП_Суточные  ставки" xfId="1195" xr:uid="{00000000-0005-0000-0000-0000A0040000}"/>
    <cellStyle name="_НФ РН-Бурение Разделы 8.1.1.  8.1.2.  8.1.3.  к Макету Бизнес-плана_Maket БП_Суточные  ставки 2" xfId="1196" xr:uid="{00000000-0005-0000-0000-0000A1040000}"/>
    <cellStyle name="_НФ РН-Бурение Разделы 8.1.1.  8.1.2.  8.1.3.  к Макету Бизнес-плана_Maket БП_Цена ГП-09 согл ВН_030309 подписано РНБ" xfId="1197" xr:uid="{00000000-0005-0000-0000-0000A2040000}"/>
    <cellStyle name="_НФ РН-Бурение Разделы 8.1.1.  8.1.2.  8.1.3.  к Макету Бизнес-плана_Maket БП_Цена ГП-09 согл ВН_030309 подписано РНБ 2" xfId="1198" xr:uid="{00000000-0005-0000-0000-0000A3040000}"/>
    <cellStyle name="_НФ РН-Бурение Разделы 8.1.1.  8.1.2.  8.1.3.  к Макету Бизнес-плана_Maket БП_Ценовые приложения_ ГП 09_200209" xfId="1199" xr:uid="{00000000-0005-0000-0000-0000A4040000}"/>
    <cellStyle name="_НФ РН-Бурение Разделы 8.1.1.  8.1.2.  8.1.3.  к Макету Бизнес-плана_Maket БП_Ценовые приложения_ ГП 09_200209 2" xfId="1200" xr:uid="{00000000-0005-0000-0000-0000A5040000}"/>
    <cellStyle name="_НФ РН-Бурение Разделы 8.1.1.  8.1.2.  8.1.3.  к Макету Бизнес-плана_Maket БП_Ценовые приложения_ ГП 09_200209_Расчет Петим-3 ред 030609" xfId="1201" xr:uid="{00000000-0005-0000-0000-0000A6040000}"/>
    <cellStyle name="_НФ РН-Бурение Разделы 8.1.1.  8.1.2.  8.1.3.  к Макету Бизнес-плана_Maket БП_Ценовые приложения_ ГП 09_200209_Расчет Петим-3 ред 030609 2" xfId="1202" xr:uid="{00000000-0005-0000-0000-0000A7040000}"/>
    <cellStyle name="_НФ РН-Бурение Разделы 8.1.1.  8.1.2.  8.1.3.  к Макету Бизнес-плана_Maket БП_Ценовые приложения_ ГП 09_200209_Расчет ЭБ ред 100609 кусты 2,6,1,7" xfId="1203" xr:uid="{00000000-0005-0000-0000-0000A8040000}"/>
    <cellStyle name="_НФ РН-Бурение Разделы 8.1.1.  8.1.2.  8.1.3.  к Макету Бизнес-плана_Maket БП_Ценовые приложения_ ГП 09_200209_Расчет ЭБ ред 100609 кусты 2,6,1,7 2" xfId="1204" xr:uid="{00000000-0005-0000-0000-0000A9040000}"/>
    <cellStyle name="_НФ РН-Бурение Разделы 8.1.1.  8.1.2.  8.1.3.  к Макету Бизнес-плана_Maket БП_Ценовые приложения_ ГП 09_250209 по тендеру" xfId="1205" xr:uid="{00000000-0005-0000-0000-0000AA040000}"/>
    <cellStyle name="_НФ РН-Бурение Разделы 8.1.1.  8.1.2.  8.1.3.  к Макету Бизнес-плана_Maket БП_Ценовые приложения_ ГП 09_250209 по тендеру 2" xfId="1206" xr:uid="{00000000-0005-0000-0000-0000AB040000}"/>
    <cellStyle name="_НФ РН-Бурение Разделы 8.1.1.  8.1.2.  8.1.3.  к Макету Бизнес-плана_Maket БП_Эл_энергия_ВСФ_240209_БП" xfId="1207" xr:uid="{00000000-0005-0000-0000-0000AC040000}"/>
    <cellStyle name="_НФ РН-Бурение Разделы 8.1.1.  8.1.2.  8.1.3.  к Макету Бизнес-плана_Maket БП_Эл_энергия_ВСФ_240209_БП 2" xfId="1208" xr:uid="{00000000-0005-0000-0000-0000AD040000}"/>
    <cellStyle name="_НФ РН-Бурение Разделы 8.1.1.  8.1.2.  8.1.3.  к Макету Бизнес-плана_Maket БП_Эл_энергия_ВСФ_240209_БП_Расчет СС нефти_ВСФ_250309 уточн" xfId="1209" xr:uid="{00000000-0005-0000-0000-0000AE040000}"/>
    <cellStyle name="_НФ РН-Бурение Разделы 8.1.1.  8.1.2.  8.1.3.  к Макету Бизнес-плана_Maket БП_Эл_энергия_ВСФ_240209_БП_Расчет СС нефти_ВСФ_250309 уточн 2" xfId="1210" xr:uid="{00000000-0005-0000-0000-0000AF040000}"/>
    <cellStyle name="_НФ РН-Бурение Разделы 8.1.1.  8.1.2.  8.1.3.  к Макету Бизнес-плана_Выручка для БП-09 ред 251108 вар А с РУС _ГП ВДЗ с формулами" xfId="1211" xr:uid="{00000000-0005-0000-0000-0000B0040000}"/>
    <cellStyle name="_НФ РН-Бурение Разделы 8.1.1.  8.1.2.  8.1.3.  к Макету Бизнес-плана_Выручка для БП-09 ред 251108 вар А с РУС _ГП ВДЗ с формулами 2" xfId="1212" xr:uid="{00000000-0005-0000-0000-0000B1040000}"/>
    <cellStyle name="_НФ РН-Бурение Разделы 8.1.1.  8.1.2.  8.1.3.  к Макету Бизнес-плана_Выручка для БП-09 ред 251108 вар А с РУС _ГП ВДЗ с формулами_Расчет Петим-3 ред 030609" xfId="1213" xr:uid="{00000000-0005-0000-0000-0000B2040000}"/>
    <cellStyle name="_НФ РН-Бурение Разделы 8.1.1.  8.1.2.  8.1.3.  к Макету Бизнес-плана_Выручка для БП-09 ред 251108 вар А с РУС _ГП ВДЗ с формулами_Расчет Петим-3 ред 030609 2" xfId="1214" xr:uid="{00000000-0005-0000-0000-0000B3040000}"/>
    <cellStyle name="_НФ РН-Бурение Разделы 8.1.1.  8.1.2.  8.1.3.  к Макету Бизнес-плана_Выручка для БП-09 ред 251108 вар А с РУС _ГП ВДЗ с формулами_Расчет ЭБ ред 100609 кусты 2,6,1,7" xfId="1215" xr:uid="{00000000-0005-0000-0000-0000B4040000}"/>
    <cellStyle name="_НФ РН-Бурение Разделы 8.1.1.  8.1.2.  8.1.3.  к Макету Бизнес-плана_Выручка для БП-09 ред 251108 вар А с РУС _ГП ВДЗ с формулами_Расчет ЭБ ред 100609 кусты 2,6,1,7 2" xfId="1216" xr:uid="{00000000-0005-0000-0000-0000B5040000}"/>
    <cellStyle name="_НФ РН-Бурение Разделы 8.1.1.  8.1.2.  8.1.3.  к Макету Бизнес-плана_Копия выручки 2_161008" xfId="1217" xr:uid="{00000000-0005-0000-0000-0000B6040000}"/>
    <cellStyle name="_НФ РН-Бурение Разделы 8.1.1.  8.1.2.  8.1.3.  к Макету Бизнес-плана_Копия выручки 2_161008 2" xfId="1218" xr:uid="{00000000-0005-0000-0000-0000B7040000}"/>
    <cellStyle name="_НФ РН-Бурение Разделы 8.1.1.  8.1.2.  8.1.3.  к Макету Бизнес-плана_Копия выручки 211" xfId="1219" xr:uid="{00000000-0005-0000-0000-0000B8040000}"/>
    <cellStyle name="_НФ РН-Бурение Разделы 8.1.1.  8.1.2.  8.1.3.  к Макету Бизнес-плана_Копия выручки 211 2" xfId="1220" xr:uid="{00000000-0005-0000-0000-0000B9040000}"/>
    <cellStyle name="_НФ РН-Бурение Разделы 8.1.1.  8.1.2.  8.1.3.  к Макету Бизнес-плана_Расчет СС нефти_ВСФ_250309 уточн" xfId="1221" xr:uid="{00000000-0005-0000-0000-0000BA040000}"/>
    <cellStyle name="_НФ РН-Бурение Разделы 8.1.1.  8.1.2.  8.1.3.  к Макету Бизнес-плана_Расчет СС нефти_ВСФ_250309 уточн 2" xfId="1222" xr:uid="{00000000-0005-0000-0000-0000BB040000}"/>
    <cellStyle name="_НФ РН-Бурение Разделы 8.1.1.  8.1.2.  8.1.3.  к Макету Бизнес-плана_расчет стоимости метра проходки_ВСФ_250209" xfId="1223" xr:uid="{00000000-0005-0000-0000-0000BC040000}"/>
    <cellStyle name="_НФ РН-Бурение Разделы 8.1.1.  8.1.2.  8.1.3.  к Макету Бизнес-плана_расчет стоимости метра проходки_ВСФ_250209 2" xfId="1224" xr:uid="{00000000-0005-0000-0000-0000BD040000}"/>
    <cellStyle name="_НФ РН-Бурение Разделы 8.1.1.  8.1.2.  8.1.3.  к Макету Бизнес-плана_расчет стоимости метра проходки_ВСФ_250209_Расчет Петим-3 ред 030609" xfId="1225" xr:uid="{00000000-0005-0000-0000-0000BE040000}"/>
    <cellStyle name="_НФ РН-Бурение Разделы 8.1.1.  8.1.2.  8.1.3.  к Макету Бизнес-плана_расчет стоимости метра проходки_ВСФ_250209_Расчет Петим-3 ред 030609 2" xfId="1226" xr:uid="{00000000-0005-0000-0000-0000BF040000}"/>
    <cellStyle name="_НФ РН-Бурение Разделы 8.1.1.  8.1.2.  8.1.3.  к Макету Бизнес-плана_расчет стоимости метра проходки_ВСФ_250209_Расчет ЭБ ред 100609 кусты 2,6,1,7" xfId="1227" xr:uid="{00000000-0005-0000-0000-0000C0040000}"/>
    <cellStyle name="_НФ РН-Бурение Разделы 8.1.1.  8.1.2.  8.1.3.  к Макету Бизнес-плана_расчет стоимости метра проходки_ВСФ_250209_Расчет ЭБ ред 100609 кусты 2,6,1,7 2" xfId="1228" xr:uid="{00000000-0005-0000-0000-0000C1040000}"/>
    <cellStyle name="_НФ РН-Бурение Разделы 8.1.1.  8.1.2.  8.1.3.  к Макету Бизнес-плана_РБ Ванкор 17" xfId="1229" xr:uid="{00000000-0005-0000-0000-0000C2040000}"/>
    <cellStyle name="_НФ РН-Бурение Разделы 8.1.1.  8.1.2.  8.1.3.  к Макету Бизнес-плана_РБ Ванкор 17 2" xfId="1230" xr:uid="{00000000-0005-0000-0000-0000C3040000}"/>
    <cellStyle name="_НФ РН-Бурение Разделы 8.1.1.  8.1.2.  8.1.3.  к Макету Бизнес-плана_РБ ВСНК 141108" xfId="1231" xr:uid="{00000000-0005-0000-0000-0000C4040000}"/>
    <cellStyle name="_НФ РН-Бурение Разделы 8.1.1.  8.1.2.  8.1.3.  к Макету Бизнес-плана_РБ ВСНК 141108 2" xfId="1232" xr:uid="{00000000-0005-0000-0000-0000C5040000}"/>
    <cellStyle name="_НФ РН-Бурение Разделы 8.1.1.  8.1.2.  8.1.3.  к Макету Бизнес-плана_Стоимость Юр_81  РБ ЮТМ_в ЦАУ_221008" xfId="1233" xr:uid="{00000000-0005-0000-0000-0000C6040000}"/>
    <cellStyle name="_НФ РН-Бурение Разделы 8.1.1.  8.1.2.  8.1.3.  к Макету Бизнес-плана_Стоимость Юр_81  РБ ЮТМ_в ЦАУ_221008 2" xfId="1234" xr:uid="{00000000-0005-0000-0000-0000C7040000}"/>
    <cellStyle name="_НФ РН-Бурение Разделы 8.1.1.  8.1.2.  8.1.3.  к Макету Бизнес-плана_Суточные  ставки" xfId="1235" xr:uid="{00000000-0005-0000-0000-0000C8040000}"/>
    <cellStyle name="_НФ РН-Бурение Разделы 8.1.1.  8.1.2.  8.1.3.  к Макету Бизнес-плана_Суточные  ставки 2" xfId="1236" xr:uid="{00000000-0005-0000-0000-0000C9040000}"/>
    <cellStyle name="_НФ РН-Бурение Разделы 8.1.1.  8.1.2.  8.1.3.  к Макету Бизнес-плана_Цена ГП-09 согл ВН_030309 подписано РНБ" xfId="1237" xr:uid="{00000000-0005-0000-0000-0000CA040000}"/>
    <cellStyle name="_НФ РН-Бурение Разделы 8.1.1.  8.1.2.  8.1.3.  к Макету Бизнес-плана_Цена ГП-09 согл ВН_030309 подписано РНБ 2" xfId="1238" xr:uid="{00000000-0005-0000-0000-0000CB040000}"/>
    <cellStyle name="_НФ РН-Бурение Разделы 8.1.1.  8.1.2.  8.1.3.  к Макету Бизнес-плана_Ценовые приложения_ ГП 09_200209" xfId="1239" xr:uid="{00000000-0005-0000-0000-0000CC040000}"/>
    <cellStyle name="_НФ РН-Бурение Разделы 8.1.1.  8.1.2.  8.1.3.  к Макету Бизнес-плана_Ценовые приложения_ ГП 09_200209 2" xfId="1240" xr:uid="{00000000-0005-0000-0000-0000CD040000}"/>
    <cellStyle name="_НФ РН-Бурение Разделы 8.1.1.  8.1.2.  8.1.3.  к Макету Бизнес-плана_Ценовые приложения_ ГП 09_200209_Расчет Петим-3 ред 030609" xfId="1241" xr:uid="{00000000-0005-0000-0000-0000CE040000}"/>
    <cellStyle name="_НФ РН-Бурение Разделы 8.1.1.  8.1.2.  8.1.3.  к Макету Бизнес-плана_Ценовые приложения_ ГП 09_200209_Расчет Петим-3 ред 030609 2" xfId="1242" xr:uid="{00000000-0005-0000-0000-0000CF040000}"/>
    <cellStyle name="_НФ РН-Бурение Разделы 8.1.1.  8.1.2.  8.1.3.  к Макету Бизнес-плана_Ценовые приложения_ ГП 09_200209_Расчет ЭБ ред 100609 кусты 2,6,1,7" xfId="1243" xr:uid="{00000000-0005-0000-0000-0000D0040000}"/>
    <cellStyle name="_НФ РН-Бурение Разделы 8.1.1.  8.1.2.  8.1.3.  к Макету Бизнес-плана_Ценовые приложения_ ГП 09_200209_Расчет ЭБ ред 100609 кусты 2,6,1,7 2" xfId="1244" xr:uid="{00000000-0005-0000-0000-0000D1040000}"/>
    <cellStyle name="_НФ РН-Бурение Разделы 8.1.1.  8.1.2.  8.1.3.  к Макету Бизнес-плана_Ценовые приложения_ ГП 09_250209 по тендеру" xfId="1245" xr:uid="{00000000-0005-0000-0000-0000D2040000}"/>
    <cellStyle name="_НФ РН-Бурение Разделы 8.1.1.  8.1.2.  8.1.3.  к Макету Бизнес-плана_Ценовые приложения_ ГП 09_250209 по тендеру 2" xfId="1246" xr:uid="{00000000-0005-0000-0000-0000D3040000}"/>
    <cellStyle name="_НФ РН-Бурение Разделы 8.1.1.  8.1.2.  8.1.3.  к Макету Бизнес-плана_ЭБ ВСНК" xfId="1247" xr:uid="{00000000-0005-0000-0000-0000D4040000}"/>
    <cellStyle name="_НФ РН-Бурение Разделы 8.1.1.  8.1.2.  8.1.3.  к Макету Бизнес-плана_ЭБ ВСНК 2" xfId="1248" xr:uid="{00000000-0005-0000-0000-0000D5040000}"/>
    <cellStyle name="_НФ РН-Бурение Разделы 8.1.1.  8.1.2.  8.1.3.  к Макету Бизнес-плана_ЭБ ВСНК ред 131108" xfId="1249" xr:uid="{00000000-0005-0000-0000-0000D6040000}"/>
    <cellStyle name="_НФ РН-Бурение Разделы 8.1.1.  8.1.2.  8.1.3.  к Макету Бизнес-плана_ЭБ ВСНК ред 131108 2" xfId="1250" xr:uid="{00000000-0005-0000-0000-0000D7040000}"/>
    <cellStyle name="_НФ РН-Бурение Разделы 8.1.1.  8.1.2.  8.1.3.  к Макету Бизнес-плана_Эл_энергия_ВСФ_240209_БП" xfId="1251" xr:uid="{00000000-0005-0000-0000-0000D8040000}"/>
    <cellStyle name="_НФ РН-Бурение Разделы 8.1.1.  8.1.2.  8.1.3.  к Макету Бизнес-плана_Эл_энергия_ВСФ_240209_БП 2" xfId="1252" xr:uid="{00000000-0005-0000-0000-0000D9040000}"/>
    <cellStyle name="_НФ РН-Бурение Разделы 8.1.1.  8.1.2.  8.1.3.  к Макету Бизнес-плана_Эл_энергия_ВСФ_240209_БП_Расчет СС нефти_ВСФ_250309 уточн" xfId="1253" xr:uid="{00000000-0005-0000-0000-0000DA040000}"/>
    <cellStyle name="_НФ РН-Бурение Разделы 8.1.1.  8.1.2.  8.1.3.  к Макету Бизнес-плана_Эл_энергия_ВСФ_240209_БП_Расчет СС нефти_ВСФ_250309 уточн 2" xfId="1254" xr:uid="{00000000-0005-0000-0000-0000DB040000}"/>
    <cellStyle name="_объемы  бурения 2004г " xfId="1255" xr:uid="{00000000-0005-0000-0000-0000DC040000}"/>
    <cellStyle name="_объемы  бурения 2004г  2" xfId="1256" xr:uid="{00000000-0005-0000-0000-0000DD040000}"/>
    <cellStyle name="_объемы  бурения 2004г _Выручка для БП-09 ред 251108 вар А с РУС _ГП ВДЗ с формулами" xfId="1257" xr:uid="{00000000-0005-0000-0000-0000DE040000}"/>
    <cellStyle name="_объемы  бурения 2004г _Выручка для БП-09 ред 251108 вар А с РУС _ГП ВДЗ с формулами 2" xfId="1258" xr:uid="{00000000-0005-0000-0000-0000DF040000}"/>
    <cellStyle name="_объемы  бурения 2004г _Копия выручки 2" xfId="1259" xr:uid="{00000000-0005-0000-0000-0000E0040000}"/>
    <cellStyle name="_объемы  бурения 2004г _Копия выручки 2 2" xfId="1260" xr:uid="{00000000-0005-0000-0000-0000E1040000}"/>
    <cellStyle name="_объемы  бурения 2004г _Копия выручки 2_Расчет СС нефти_ВСФ_250309 уточн" xfId="1261" xr:uid="{00000000-0005-0000-0000-0000E2040000}"/>
    <cellStyle name="_объемы  бурения 2004г _Копия выручки 2_Расчет СС нефти_ВСФ_250309 уточн 2" xfId="1262" xr:uid="{00000000-0005-0000-0000-0000E3040000}"/>
    <cellStyle name="_объемы  бурения 2004г _Копия выручки 2_Суточные  ставки" xfId="1263" xr:uid="{00000000-0005-0000-0000-0000E4040000}"/>
    <cellStyle name="_объемы  бурения 2004г _Копия выручки 2_Суточные  ставки 2" xfId="1264" xr:uid="{00000000-0005-0000-0000-0000E5040000}"/>
    <cellStyle name="_объемы  бурения 2004г _Копия выручки 2_Цена БП-09 уточн_для ПР_250309" xfId="1265" xr:uid="{00000000-0005-0000-0000-0000E6040000}"/>
    <cellStyle name="_объемы  бурения 2004г _Копия выручки 2_Цена БП-09 уточн_для ПР_250309 2" xfId="1266" xr:uid="{00000000-0005-0000-0000-0000E7040000}"/>
    <cellStyle name="_объемы  бурения 2004г _Копия выручки 2_Цена ГП-09 согл ВН_030309 подписано РНБ" xfId="1267" xr:uid="{00000000-0005-0000-0000-0000E8040000}"/>
    <cellStyle name="_объемы  бурения 2004г _Копия выручки 2_Цена ГП-09 согл ВН_030309 подписано РНБ 2" xfId="1268" xr:uid="{00000000-0005-0000-0000-0000E9040000}"/>
    <cellStyle name="_объемы  бурения 2004г _Копия выручки 2_Ценовые приложения_ ГП 09_250209 по тендеру" xfId="1269" xr:uid="{00000000-0005-0000-0000-0000EA040000}"/>
    <cellStyle name="_объемы  бурения 2004г _Копия выручки 2_Ценовые приложения_ ГП 09_250209 по тендеру 2" xfId="1270" xr:uid="{00000000-0005-0000-0000-0000EB040000}"/>
    <cellStyle name="_объемы  бурения 2004г _ЛОТ № 01 (ЭБ куст №1) ред" xfId="1271" xr:uid="{00000000-0005-0000-0000-0000EC040000}"/>
    <cellStyle name="_объемы  бурения 2004г _ЛОТ № 01 (ЭБ куст №1) ред 2" xfId="1272" xr:uid="{00000000-0005-0000-0000-0000ED040000}"/>
    <cellStyle name="_объемы  бурения 2004г _ЛОТ № 01 (ЭБ куст №1) ред_Анализ_СС тендер 09 свод" xfId="1273" xr:uid="{00000000-0005-0000-0000-0000EE040000}"/>
    <cellStyle name="_объемы  бурения 2004г _ЛОТ № 01 (ЭБ куст №1) ред_Анализ_СС тендер 09 свод 2" xfId="1274" xr:uid="{00000000-0005-0000-0000-0000EF040000}"/>
    <cellStyle name="_объемы  бурения 2004г _ЛОТ № 01 (ЭБ куст №1) ред_Анализ_СС тендер 09 свод_копия для доработки_090908" xfId="1275" xr:uid="{00000000-0005-0000-0000-0000F0040000}"/>
    <cellStyle name="_объемы  бурения 2004г _ЛОТ № 01 (ЭБ куст №1) ред_Анализ_СС тендер 09 свод_копия для доработки_090908 2" xfId="1276" xr:uid="{00000000-0005-0000-0000-0000F1040000}"/>
    <cellStyle name="_объемы  бурения 2004г _ЛОТ № 01 (ЭБ куст №1) ред_Анализ_СС тендер 09 свод_Расчет СС нефти_ВСФ_250309 уточн" xfId="1277" xr:uid="{00000000-0005-0000-0000-0000F2040000}"/>
    <cellStyle name="_объемы  бурения 2004г _ЛОТ № 01 (ЭБ куст №1) ред_Анализ_СС тендер 09 свод_Расчет СС нефти_ВСФ_250309 уточн 2" xfId="1278" xr:uid="{00000000-0005-0000-0000-0000F3040000}"/>
    <cellStyle name="_объемы  бурения 2004г _ЛОТ № 01 (ЭБ куст №1) ред_Анализ_СС тендер 09 свод_Суточные  ставки" xfId="1279" xr:uid="{00000000-0005-0000-0000-0000F4040000}"/>
    <cellStyle name="_объемы  бурения 2004г _ЛОТ № 01 (ЭБ куст №1) ред_Анализ_СС тендер 09 свод_Суточные  ставки 2" xfId="1280" xr:uid="{00000000-0005-0000-0000-0000F5040000}"/>
    <cellStyle name="_объемы  бурения 2004г _ЛОТ № 01 (ЭБ куст №1) ред_Анализ_СС тендер 09 свод_Цена БП-09 уточн_для ПР_250309" xfId="1281" xr:uid="{00000000-0005-0000-0000-0000F6040000}"/>
    <cellStyle name="_объемы  бурения 2004г _ЛОТ № 01 (ЭБ куст №1) ред_Анализ_СС тендер 09 свод_Цена БП-09 уточн_для ПР_250309 2" xfId="1282" xr:uid="{00000000-0005-0000-0000-0000F7040000}"/>
    <cellStyle name="_объемы  бурения 2004г _ЛОТ № 01 (ЭБ куст №1) ред_Анализ_СС тендер 09 свод_Цена ГП-09 согл ВН_030309 подписано РНБ" xfId="1283" xr:uid="{00000000-0005-0000-0000-0000F8040000}"/>
    <cellStyle name="_объемы  бурения 2004г _ЛОТ № 01 (ЭБ куст №1) ред_Анализ_СС тендер 09 свод_Цена ГП-09 согл ВН_030309 подписано РНБ 2" xfId="1284" xr:uid="{00000000-0005-0000-0000-0000F9040000}"/>
    <cellStyle name="_объемы  бурения 2004г _ЛОТ № 01 (ЭБ куст №1) ред_Анализ_СС тендер 09 свод_Ценовые приложения_ ГП 09_250209 по тендеру" xfId="1285" xr:uid="{00000000-0005-0000-0000-0000FA040000}"/>
    <cellStyle name="_объемы  бурения 2004г _ЛОТ № 01 (ЭБ куст №1) ред_Анализ_СС тендер 09 свод_Ценовые приложения_ ГП 09_250209 по тендеру 2" xfId="1286" xr:uid="{00000000-0005-0000-0000-0000FB040000}"/>
    <cellStyle name="_объемы  бурения 2004г _ЛОТ № 01 (ЭБ куст №1) ред_Расчет СС нефти_ВСФ_250309 уточн" xfId="1287" xr:uid="{00000000-0005-0000-0000-0000FC040000}"/>
    <cellStyle name="_объемы  бурения 2004г _ЛОТ № 01 (ЭБ куст №1) ред_Расчет СС нефти_ВСФ_250309 уточн 2" xfId="1288" xr:uid="{00000000-0005-0000-0000-0000FD040000}"/>
    <cellStyle name="_объемы  бурения 2004г _ЛОТ № 01 (ЭБ куст №1) ред_Суточные  ставки" xfId="1289" xr:uid="{00000000-0005-0000-0000-0000FE040000}"/>
    <cellStyle name="_объемы  бурения 2004г _ЛОТ № 01 (ЭБ куст №1) ред_Суточные  ставки 2" xfId="1290" xr:uid="{00000000-0005-0000-0000-0000FF040000}"/>
    <cellStyle name="_объемы  бурения 2004г _ЛОТ № 01 (ЭБ куст №1) ред_Цена БП-09 уточн_для ПР_250309" xfId="1291" xr:uid="{00000000-0005-0000-0000-000000050000}"/>
    <cellStyle name="_объемы  бурения 2004г _ЛОТ № 01 (ЭБ куст №1) ред_Цена БП-09 уточн_для ПР_250309 2" xfId="1292" xr:uid="{00000000-0005-0000-0000-000001050000}"/>
    <cellStyle name="_объемы  бурения 2004г _ЛОТ № 01 (ЭБ куст №1) ред_Цена ГП-09 согл ВН_030309 подписано РНБ" xfId="1293" xr:uid="{00000000-0005-0000-0000-000002050000}"/>
    <cellStyle name="_объемы  бурения 2004г _ЛОТ № 01 (ЭБ куст №1) ред_Цена ГП-09 согл ВН_030309 подписано РНБ 2" xfId="1294" xr:uid="{00000000-0005-0000-0000-000003050000}"/>
    <cellStyle name="_объемы  бурения 2004г _ЛОТ № 01 (ЭБ куст №1) ред_Ценовые приложения_ ГП 09_250209 по тендеру" xfId="1295" xr:uid="{00000000-0005-0000-0000-000004050000}"/>
    <cellStyle name="_объемы  бурения 2004г _ЛОТ № 01 (ЭБ куст №1) ред_Ценовые приложения_ ГП 09_250209 по тендеру 2" xfId="1296" xr:uid="{00000000-0005-0000-0000-000005050000}"/>
    <cellStyle name="_объемы  бурения 2004г _Разделы 14, 8(1).2, 9  БП РН-Бурение 2008-2012 (ВАНКОР)" xfId="1297" xr:uid="{00000000-0005-0000-0000-000006050000}"/>
    <cellStyle name="_объемы  бурения 2004г _Разделы 14, 8(1).2, 9  БП РН-Бурение 2008-2012 (ВАНКОР) 2" xfId="1298" xr:uid="{00000000-0005-0000-0000-000007050000}"/>
    <cellStyle name="_объемы  бурения 2004г _Разделы 14, 8(1).2, 9  БП РН-Бурение 2008-2012 (ВАНКОР)_Расчет СС нефти_ВСФ_250309 уточн" xfId="1299" xr:uid="{00000000-0005-0000-0000-000008050000}"/>
    <cellStyle name="_объемы  бурения 2004г _Разделы 14, 8(1).2, 9  БП РН-Бурение 2008-2012 (ВАНКОР)_Расчет СС нефти_ВСФ_250309 уточн 2" xfId="1300" xr:uid="{00000000-0005-0000-0000-000009050000}"/>
    <cellStyle name="_объемы  бурения 2004г _Разделы 14, 8(1).2, 9  БП РН-Бурение 2008-2012 (ВАНКОР)_Суточные  ставки" xfId="1301" xr:uid="{00000000-0005-0000-0000-00000A050000}"/>
    <cellStyle name="_объемы  бурения 2004г _Разделы 14, 8(1).2, 9  БП РН-Бурение 2008-2012 (ВАНКОР)_Суточные  ставки 2" xfId="1302" xr:uid="{00000000-0005-0000-0000-00000B050000}"/>
    <cellStyle name="_объемы  бурения 2004г _Разделы 14, 8(1).2, 9  БП РН-Бурение 2008-2012 (ВАНКОР)_Цена БП-09 уточн_для ПР_250309" xfId="1303" xr:uid="{00000000-0005-0000-0000-00000C050000}"/>
    <cellStyle name="_объемы  бурения 2004г _Разделы 14, 8(1).2, 9  БП РН-Бурение 2008-2012 (ВАНКОР)_Цена БП-09 уточн_для ПР_250309 2" xfId="1304" xr:uid="{00000000-0005-0000-0000-00000D050000}"/>
    <cellStyle name="_объемы  бурения 2004г _Разделы 14, 8(1).2, 9  БП РН-Бурение 2008-2012 (ВАНКОР)_Цена ГП-09 согл ВН_030309 подписано РНБ" xfId="1305" xr:uid="{00000000-0005-0000-0000-00000E050000}"/>
    <cellStyle name="_объемы  бурения 2004г _Разделы 14, 8(1).2, 9  БП РН-Бурение 2008-2012 (ВАНКОР)_Цена ГП-09 согл ВН_030309 подписано РНБ 2" xfId="1306" xr:uid="{00000000-0005-0000-0000-00000F050000}"/>
    <cellStyle name="_объемы  бурения 2004г _Разделы 14, 8(1).2, 9  БП РН-Бурение 2008-2012 (ВАНКОР)_Ценовые приложения_ ГП 09_250209 по тендеру" xfId="1307" xr:uid="{00000000-0005-0000-0000-000010050000}"/>
    <cellStyle name="_объемы  бурения 2004г _Разделы 14, 8(1).2, 9  БП РН-Бурение 2008-2012 (ВАНКОР)_Ценовые приложения_ ГП 09_250209 по тендеру 2" xfId="1308" xr:uid="{00000000-0005-0000-0000-000011050000}"/>
    <cellStyle name="_объемы  бурения 2004г _Расчет СС нефти_ВСФ_250309 уточн" xfId="1309" xr:uid="{00000000-0005-0000-0000-000012050000}"/>
    <cellStyle name="_объемы  бурения 2004г _Расчет СС нефти_ВСФ_250309 уточн 2" xfId="1310" xr:uid="{00000000-0005-0000-0000-000013050000}"/>
    <cellStyle name="_объемы  бурения 2004г _расчет СС_ВСНК_с БКФ" xfId="1311" xr:uid="{00000000-0005-0000-0000-000014050000}"/>
    <cellStyle name="_объемы  бурения 2004г _расчет СС_ВСНК_с БКФ 2" xfId="1312" xr:uid="{00000000-0005-0000-0000-000015050000}"/>
    <cellStyle name="_объемы  бурения 2004г _расчет СС_ВСНК_с БКФ_Расчет СС нефти_ВСФ_250309 уточн" xfId="1313" xr:uid="{00000000-0005-0000-0000-000016050000}"/>
    <cellStyle name="_объемы  бурения 2004г _расчет СС_ВСНК_с БКФ_Расчет СС нефти_ВСФ_250309 уточн 2" xfId="1314" xr:uid="{00000000-0005-0000-0000-000017050000}"/>
    <cellStyle name="_объемы  бурения 2004г _расчет СС_ВСНК_с БКФ_Суточные  ставки" xfId="1315" xr:uid="{00000000-0005-0000-0000-000018050000}"/>
    <cellStyle name="_объемы  бурения 2004г _расчет СС_ВСНК_с БКФ_Суточные  ставки 2" xfId="1316" xr:uid="{00000000-0005-0000-0000-000019050000}"/>
    <cellStyle name="_объемы  бурения 2004г _расчет СС_ВСНК_с БКФ_Цена БП-09 уточн_для ПР_250309" xfId="1317" xr:uid="{00000000-0005-0000-0000-00001A050000}"/>
    <cellStyle name="_объемы  бурения 2004г _расчет СС_ВСНК_с БКФ_Цена БП-09 уточн_для ПР_250309 2" xfId="1318" xr:uid="{00000000-0005-0000-0000-00001B050000}"/>
    <cellStyle name="_объемы  бурения 2004г _расчет СС_ВСНК_с БКФ_Цена ГП-09 согл ВН_030309 подписано РНБ" xfId="1319" xr:uid="{00000000-0005-0000-0000-00001C050000}"/>
    <cellStyle name="_объемы  бурения 2004г _расчет СС_ВСНК_с БКФ_Цена ГП-09 согл ВН_030309 подписано РНБ 2" xfId="1320" xr:uid="{00000000-0005-0000-0000-00001D050000}"/>
    <cellStyle name="_объемы  бурения 2004г _расчет СС_ВСНК_с БКФ_Ценовые приложения_ ГП 09_250209 по тендеру" xfId="1321" xr:uid="{00000000-0005-0000-0000-00001E050000}"/>
    <cellStyle name="_объемы  бурения 2004г _расчет СС_ВСНК_с БКФ_Ценовые приложения_ ГП 09_250209 по тендеру 2" xfId="1322" xr:uid="{00000000-0005-0000-0000-00001F050000}"/>
    <cellStyle name="_объемы  бурения 2004г _Расчет стоимости скв" xfId="1323" xr:uid="{00000000-0005-0000-0000-000020050000}"/>
    <cellStyle name="_объемы  бурения 2004г _Расчет стоимости скв 17 Ванкор" xfId="1324" xr:uid="{00000000-0005-0000-0000-000021050000}"/>
    <cellStyle name="_объемы  бурения 2004г _Расчет стоимости скв 17 Ванкор 2" xfId="1325" xr:uid="{00000000-0005-0000-0000-000022050000}"/>
    <cellStyle name="_объемы  бурения 2004г _Расчет стоимости скв 17 Ванкор_Анализ_СС тендер 09 свод" xfId="1326" xr:uid="{00000000-0005-0000-0000-000023050000}"/>
    <cellStyle name="_объемы  бурения 2004г _Расчет стоимости скв 17 Ванкор_Анализ_СС тендер 09 свод 2" xfId="1327" xr:uid="{00000000-0005-0000-0000-000024050000}"/>
    <cellStyle name="_объемы  бурения 2004г _Расчет стоимости скв 17 Ванкор_Анализ_СС тендер 09 свод_копия для доработки_090908" xfId="1328" xr:uid="{00000000-0005-0000-0000-000025050000}"/>
    <cellStyle name="_объемы  бурения 2004г _Расчет стоимости скв 17 Ванкор_Анализ_СС тендер 09 свод_копия для доработки_090908 2" xfId="1329" xr:uid="{00000000-0005-0000-0000-000026050000}"/>
    <cellStyle name="_объемы  бурения 2004г _Расчет стоимости скв 17 Ванкор_Анализ_СС тендер 09 свод_Расчет СС нефти_ВСФ_250309 уточн" xfId="1330" xr:uid="{00000000-0005-0000-0000-000027050000}"/>
    <cellStyle name="_объемы  бурения 2004г _Расчет стоимости скв 17 Ванкор_Анализ_СС тендер 09 свод_Расчет СС нефти_ВСФ_250309 уточн 2" xfId="1331" xr:uid="{00000000-0005-0000-0000-000028050000}"/>
    <cellStyle name="_объемы  бурения 2004г _Расчет стоимости скв 17 Ванкор_Анализ_СС тендер 09 свод_Суточные  ставки" xfId="1332" xr:uid="{00000000-0005-0000-0000-000029050000}"/>
    <cellStyle name="_объемы  бурения 2004г _Расчет стоимости скв 17 Ванкор_Анализ_СС тендер 09 свод_Суточные  ставки 2" xfId="1333" xr:uid="{00000000-0005-0000-0000-00002A050000}"/>
    <cellStyle name="_объемы  бурения 2004г _Расчет стоимости скв 17 Ванкор_Анализ_СС тендер 09 свод_Цена БП-09 уточн_для ПР_250309" xfId="1334" xr:uid="{00000000-0005-0000-0000-00002B050000}"/>
    <cellStyle name="_объемы  бурения 2004г _Расчет стоимости скв 17 Ванкор_Анализ_СС тендер 09 свод_Цена БП-09 уточн_для ПР_250309 2" xfId="1335" xr:uid="{00000000-0005-0000-0000-00002C050000}"/>
    <cellStyle name="_объемы  бурения 2004г _Расчет стоимости скв 17 Ванкор_Анализ_СС тендер 09 свод_Цена ГП-09 согл ВН_030309 подписано РНБ" xfId="1336" xr:uid="{00000000-0005-0000-0000-00002D050000}"/>
    <cellStyle name="_объемы  бурения 2004г _Расчет стоимости скв 17 Ванкор_Анализ_СС тендер 09 свод_Цена ГП-09 согл ВН_030309 подписано РНБ 2" xfId="1337" xr:uid="{00000000-0005-0000-0000-00002E050000}"/>
    <cellStyle name="_объемы  бурения 2004г _Расчет стоимости скв 17 Ванкор_Анализ_СС тендер 09 свод_Ценовые приложения_ ГП 09_250209 по тендеру" xfId="1338" xr:uid="{00000000-0005-0000-0000-00002F050000}"/>
    <cellStyle name="_объемы  бурения 2004г _Расчет стоимости скв 17 Ванкор_Анализ_СС тендер 09 свод_Ценовые приложения_ ГП 09_250209 по тендеру 2" xfId="1339" xr:uid="{00000000-0005-0000-0000-000030050000}"/>
    <cellStyle name="_объемы  бурения 2004г _Расчет стоимости скв 17 Ванкор_Расчет СС нефти_ВСФ_250309 уточн" xfId="1340" xr:uid="{00000000-0005-0000-0000-000031050000}"/>
    <cellStyle name="_объемы  бурения 2004г _Расчет стоимости скв 17 Ванкор_Расчет СС нефти_ВСФ_250309 уточн 2" xfId="1341" xr:uid="{00000000-0005-0000-0000-000032050000}"/>
    <cellStyle name="_объемы  бурения 2004г _Расчет стоимости скв 17 Ванкор_Суточные  ставки" xfId="1342" xr:uid="{00000000-0005-0000-0000-000033050000}"/>
    <cellStyle name="_объемы  бурения 2004г _Расчет стоимости скв 17 Ванкор_Суточные  ставки 2" xfId="1343" xr:uid="{00000000-0005-0000-0000-000034050000}"/>
    <cellStyle name="_объемы  бурения 2004г _Расчет стоимости скв 17 Ванкор_Цена БП-09 уточн_для ПР_250309" xfId="1344" xr:uid="{00000000-0005-0000-0000-000035050000}"/>
    <cellStyle name="_объемы  бурения 2004г _Расчет стоимости скв 17 Ванкор_Цена БП-09 уточн_для ПР_250309 2" xfId="1345" xr:uid="{00000000-0005-0000-0000-000036050000}"/>
    <cellStyle name="_объемы  бурения 2004г _Расчет стоимости скв 17 Ванкор_Цена ГП-09 согл ВН_030309 подписано РНБ" xfId="1346" xr:uid="{00000000-0005-0000-0000-000037050000}"/>
    <cellStyle name="_объемы  бурения 2004г _Расчет стоимости скв 17 Ванкор_Цена ГП-09 согл ВН_030309 подписано РНБ 2" xfId="1347" xr:uid="{00000000-0005-0000-0000-000038050000}"/>
    <cellStyle name="_объемы  бурения 2004г _Расчет стоимости скв 17 Ванкор_Ценовые приложения_ ГП 09_250209 по тендеру" xfId="1348" xr:uid="{00000000-0005-0000-0000-000039050000}"/>
    <cellStyle name="_объемы  бурения 2004г _Расчет стоимости скв 17 Ванкор_Ценовые приложения_ ГП 09_250209 по тендеру 2" xfId="1349" xr:uid="{00000000-0005-0000-0000-00003A050000}"/>
    <cellStyle name="_объемы  бурения 2004г _Расчет стоимости скв 2" xfId="1350" xr:uid="{00000000-0005-0000-0000-00003B050000}"/>
    <cellStyle name="_объемы  бурения 2004г _Расчет стоимости скв 3" xfId="1351" xr:uid="{00000000-0005-0000-0000-00003C050000}"/>
    <cellStyle name="_объемы  бурения 2004г _Расчет стоимости скв 4" xfId="1352" xr:uid="{00000000-0005-0000-0000-00003D050000}"/>
    <cellStyle name="_объемы  бурения 2004г _Расчет стоимости скв_авиация" xfId="1353" xr:uid="{00000000-0005-0000-0000-00003E050000}"/>
    <cellStyle name="_объемы  бурения 2004г _Расчет стоимости скв_авиация 2" xfId="1354" xr:uid="{00000000-0005-0000-0000-00003F050000}"/>
    <cellStyle name="_объемы  бурения 2004г _Расчет стоимости скв_Выручка ЭБ ВСНК 09 ред.241108" xfId="1355" xr:uid="{00000000-0005-0000-0000-000040050000}"/>
    <cellStyle name="_объемы  бурения 2004г _Расчет стоимости скв_Выручка ЭБ ВСНК 09 ред.241108 2" xfId="1356" xr:uid="{00000000-0005-0000-0000-000041050000}"/>
    <cellStyle name="_объемы  бурения 2004г _Расчет стоимости скв_Выручка ЭБ ВСНК 09 ред.241108_для ВСНК" xfId="1357" xr:uid="{00000000-0005-0000-0000-000042050000}"/>
    <cellStyle name="_объемы  бурения 2004г _Расчет стоимости скв_Выручка ЭБ ВСНК 09 ред.241108_для ВСНК 2" xfId="1358" xr:uid="{00000000-0005-0000-0000-000043050000}"/>
    <cellStyle name="_объемы  бурения 2004г _Расчет стоимости скв_Копия стоимость Юр-81 ред 160309 печать" xfId="1359" xr:uid="{00000000-0005-0000-0000-000044050000}"/>
    <cellStyle name="_объемы  бурения 2004г _Расчет стоимости скв_Копия стоимость Юр-81 ред 160309 печать 2" xfId="1360" xr:uid="{00000000-0005-0000-0000-000045050000}"/>
    <cellStyle name="_объемы  бурения 2004г _Расчет стоимости скв_расчет БПО 141008" xfId="1361" xr:uid="{00000000-0005-0000-0000-000046050000}"/>
    <cellStyle name="_объемы  бурения 2004г _Расчет стоимости скв_расчет БПО 141008 2" xfId="1362" xr:uid="{00000000-0005-0000-0000-000047050000}"/>
    <cellStyle name="_объемы  бурения 2004г _Расчет стоимости скв_расчет СС_ВСНК_ЭБ_09 ред 111108" xfId="1363" xr:uid="{00000000-0005-0000-0000-000048050000}"/>
    <cellStyle name="_объемы  бурения 2004г _Расчет стоимости скв_расчет СС_ВСНК_ЭБ_09 ред 111108 2" xfId="1364" xr:uid="{00000000-0005-0000-0000-000049050000}"/>
    <cellStyle name="_объемы  бурения 2004г _Расчет стоимости скв_расчет СС_ВСНК_ЭБ_09 ред 161008" xfId="1365" xr:uid="{00000000-0005-0000-0000-00004A050000}"/>
    <cellStyle name="_объемы  бурения 2004г _Расчет стоимости скв_расчет СС_ВСНК_ЭБ_09 ред 161008 2" xfId="1366" xr:uid="{00000000-0005-0000-0000-00004B050000}"/>
    <cellStyle name="_объемы  бурения 2004г _Расчет стоимости скв_расчет СС_ВСНК_ЭБ_09 ред 201008" xfId="1367" xr:uid="{00000000-0005-0000-0000-00004C050000}"/>
    <cellStyle name="_объемы  бурения 2004г _Расчет стоимости скв_расчет СС_ВСНК_ЭБ_09 ред 201008 2" xfId="1368" xr:uid="{00000000-0005-0000-0000-00004D050000}"/>
    <cellStyle name="_объемы  бурения 2004г _Расчет стоимости скв_Расчет стоимости Петим-3 ред 250309" xfId="1369" xr:uid="{00000000-0005-0000-0000-00004E050000}"/>
    <cellStyle name="_объемы  бурения 2004г _Расчет стоимости скв_Расчет стоимости Петим-3 ред 250309 2" xfId="1370" xr:uid="{00000000-0005-0000-0000-00004F050000}"/>
    <cellStyle name="_объемы  бурения 2004г _Расчет стоимости скв_Расчет стоимости ЮР-83 копия" xfId="1371" xr:uid="{00000000-0005-0000-0000-000050050000}"/>
    <cellStyle name="_объемы  бурения 2004г _Расчет стоимости скв_Расчет стоимости ЮР-83 копия 2" xfId="1372" xr:uid="{00000000-0005-0000-0000-000051050000}"/>
    <cellStyle name="_объемы  бурения 2004г _Расчет стоимости скв_Расчет стоимости ЮР-83 уточн_100609" xfId="1373" xr:uid="{00000000-0005-0000-0000-000052050000}"/>
    <cellStyle name="_объемы  бурения 2004г _Расчет стоимости скв_Расчет стоимости ЮР-83 уточн_100609 2" xfId="1374" xr:uid="{00000000-0005-0000-0000-000053050000}"/>
    <cellStyle name="_объемы  бурения 2004г _Расчет стоимости скв_Расчет ЭБ ред 020609 с лотами" xfId="1375" xr:uid="{00000000-0005-0000-0000-000054050000}"/>
    <cellStyle name="_объемы  бурения 2004г _Расчет стоимости скв_Расчет ЭБ ред 020609 с лотами 2" xfId="1376" xr:uid="{00000000-0005-0000-0000-000055050000}"/>
    <cellStyle name="_объемы  бурения 2004г _Расчет стоимости скв_Смета БПО_ЮТМ на 2010г ред 020609" xfId="1377" xr:uid="{00000000-0005-0000-0000-000056050000}"/>
    <cellStyle name="_объемы  бурения 2004г _Расчет стоимости скв_Смета БПО_ЮТМ на 2010г ред 020609 2" xfId="1378" xr:uid="{00000000-0005-0000-0000-000057050000}"/>
    <cellStyle name="_объемы  бурения 2004г _Расчет стоимости скв_стоимость Юр-81 ред 130309 от Дьяченко" xfId="1379" xr:uid="{00000000-0005-0000-0000-000058050000}"/>
    <cellStyle name="_объемы  бурения 2004г _Расчет стоимости скв_стоимость Юр-81 ред 130309 от Дьяченко 2" xfId="1380" xr:uid="{00000000-0005-0000-0000-000059050000}"/>
    <cellStyle name="_объемы  бурения 2004г _Расчет стоимости скв_стоимость Юр-81 ред 131208 для ВСНК нов сервис" xfId="1381" xr:uid="{00000000-0005-0000-0000-00005A050000}"/>
    <cellStyle name="_объемы  бурения 2004г _Расчет стоимости скв_стоимость Юр-81 ред 131208 для ВСНК нов сервис 2" xfId="1382" xr:uid="{00000000-0005-0000-0000-00005B050000}"/>
    <cellStyle name="_объемы  бурения 2004г _Расчет стоимости скв_стоимость Юр-81 ред 140209 в договор" xfId="1383" xr:uid="{00000000-0005-0000-0000-00005C050000}"/>
    <cellStyle name="_объемы  бурения 2004г _Расчет стоимости скв_стоимость Юр-81 ред 140209 в договор 2" xfId="1384" xr:uid="{00000000-0005-0000-0000-00005D050000}"/>
    <cellStyle name="_объемы  бурения 2004г _Расчет стоимости скв_стоимость Юр-81 ред 160309" xfId="1385" xr:uid="{00000000-0005-0000-0000-00005E050000}"/>
    <cellStyle name="_объемы  бурения 2004г _Расчет стоимости скв_стоимость Юр-81 ред 160309 2" xfId="1386" xr:uid="{00000000-0005-0000-0000-00005F050000}"/>
    <cellStyle name="_объемы  бурения 2004г _Расчет стоимости скв_стоимость Юр-81 ред 180209" xfId="1387" xr:uid="{00000000-0005-0000-0000-000060050000}"/>
    <cellStyle name="_объемы  бурения 2004г _Расчет стоимости скв_стоимость Юр-81 ред 180209 2" xfId="1388" xr:uid="{00000000-0005-0000-0000-000061050000}"/>
    <cellStyle name="_объемы  бурения 2004г _Расчет стоимости скв_стоимость Юр-81 ред 190109" xfId="1389" xr:uid="{00000000-0005-0000-0000-000062050000}"/>
    <cellStyle name="_объемы  бурения 2004г _Расчет стоимости скв_стоимость Юр-81 ред 190109 2" xfId="1390" xr:uid="{00000000-0005-0000-0000-000063050000}"/>
    <cellStyle name="_объемы  бурения 2004г _Расчет стоимости скв_стоимость Юр-81 ред 200309 на 100 сут.уточн_1" xfId="1391" xr:uid="{00000000-0005-0000-0000-000064050000}"/>
    <cellStyle name="_объемы  бурения 2004г _Расчет стоимости скв_стоимость Юр-81 ред 200309 на 100 сут.уточн_1 2" xfId="1392" xr:uid="{00000000-0005-0000-0000-000065050000}"/>
    <cellStyle name="_объемы  бурения 2004г _Расчет стоимости скв_стоимость Юр-81 ред 210109 в договор" xfId="1393" xr:uid="{00000000-0005-0000-0000-000066050000}"/>
    <cellStyle name="_объемы  бурения 2004г _Расчет стоимости скв_стоимость Юр-81 ред 210109 в договор 2" xfId="1394" xr:uid="{00000000-0005-0000-0000-000067050000}"/>
    <cellStyle name="_объемы  бурения 2004г _Расчет стоимости скв_стоимость Юр-81 ред 241108" xfId="1395" xr:uid="{00000000-0005-0000-0000-000068050000}"/>
    <cellStyle name="_объемы  бурения 2004г _Расчет стоимости скв_стоимость Юр-81 ред 241108 2" xfId="1396" xr:uid="{00000000-0005-0000-0000-000069050000}"/>
    <cellStyle name="_объемы  бурения 2004г _Расчет стоимости скв_стоимость Юр-81 ред 241108 без БПО" xfId="1397" xr:uid="{00000000-0005-0000-0000-00006A050000}"/>
    <cellStyle name="_объемы  бурения 2004г _Расчет стоимости скв_стоимость Юр-81 ред 241108 без БПО 2" xfId="1398" xr:uid="{00000000-0005-0000-0000-00006B050000}"/>
    <cellStyle name="_объемы  бурения 2004г _Расчет стоимости скв_стоимость Юр-81 ред 241108_в ВСНК" xfId="1399" xr:uid="{00000000-0005-0000-0000-00006C050000}"/>
    <cellStyle name="_объемы  бурения 2004г _Расчет стоимости скв_стоимость Юр-81 ред 241108_в ВСНК 2" xfId="1400" xr:uid="{00000000-0005-0000-0000-00006D050000}"/>
    <cellStyle name="_объемы  бурения 2004г _Расчет стоимости скв_Юр-81 исп со станка" xfId="1401" xr:uid="{00000000-0005-0000-0000-00006E050000}"/>
    <cellStyle name="_объемы  бурения 2004г _Расчет стоимости скв_Юр-81 исп со станка 2" xfId="1402" xr:uid="{00000000-0005-0000-0000-00006F050000}"/>
    <cellStyle name="_объемы  бурения 2004г _Суточные  ставки" xfId="1403" xr:uid="{00000000-0005-0000-0000-000070050000}"/>
    <cellStyle name="_объемы  бурения 2004г _Суточные  ставки 2" xfId="1404" xr:uid="{00000000-0005-0000-0000-000071050000}"/>
    <cellStyle name="_объемы  бурения 2004г _Цена БП-09 уточн_для ПР_250309" xfId="1405" xr:uid="{00000000-0005-0000-0000-000072050000}"/>
    <cellStyle name="_объемы  бурения 2004г _Цена БП-09 уточн_для ПР_250309 2" xfId="1406" xr:uid="{00000000-0005-0000-0000-000073050000}"/>
    <cellStyle name="_объемы  бурения 2004г _Цена ГП-09 согл ВН_030309 подписано РНБ" xfId="1407" xr:uid="{00000000-0005-0000-0000-000074050000}"/>
    <cellStyle name="_объемы  бурения 2004г _Цена ГП-09 согл ВН_030309 подписано РНБ 2" xfId="1408" xr:uid="{00000000-0005-0000-0000-000075050000}"/>
    <cellStyle name="_объемы  бурения 2004г _Ценовые приложения_ ГП 09_250209 по тендеру" xfId="1409" xr:uid="{00000000-0005-0000-0000-000076050000}"/>
    <cellStyle name="_объемы  бурения 2004г _Ценовые приложения_ ГП 09_250209 по тендеру 2" xfId="1410" xr:uid="{00000000-0005-0000-0000-000077050000}"/>
    <cellStyle name="_Ожид.GUB smeta" xfId="1411" xr:uid="{00000000-0005-0000-0000-000078050000}"/>
    <cellStyle name="_Ожид.GUB smeta 2" xfId="1412" xr:uid="{00000000-0005-0000-0000-000079050000}"/>
    <cellStyle name="_Ожид.GUB smeta_Разделы 14, 8(1).2, 9  БП РН-Бурение 2008-2012 (ВАНКОР)" xfId="1413" xr:uid="{00000000-0005-0000-0000-00007A050000}"/>
    <cellStyle name="_Ожид.GUB smeta_Разделы 14, 8(1).2, 9  БП РН-Бурение 2008-2012 (ВАНКОР) 2" xfId="1414" xr:uid="{00000000-0005-0000-0000-00007B050000}"/>
    <cellStyle name="_Ожид.GUB smeta_Разделы 14, 8(1).2, 9  БП РН-Бурение 2008-2012 (ВАНКОР)_Расчет СС нефти_ВСФ_250309 уточн" xfId="1415" xr:uid="{00000000-0005-0000-0000-00007C050000}"/>
    <cellStyle name="_Ожид.GUB smeta_Разделы 14, 8(1).2, 9  БП РН-Бурение 2008-2012 (ВАНКОР)_Расчет СС нефти_ВСФ_250309 уточн 2" xfId="1416" xr:uid="{00000000-0005-0000-0000-00007D050000}"/>
    <cellStyle name="_Ожид.GUB smeta_Разделы 14, 8(1).2, 9  БП РН-Бурение 2008-2012 (ВАНКОР)_Суточные  ставки" xfId="1417" xr:uid="{00000000-0005-0000-0000-00007E050000}"/>
    <cellStyle name="_Ожид.GUB smeta_Разделы 14, 8(1).2, 9  БП РН-Бурение 2008-2012 (ВАНКОР)_Суточные  ставки 2" xfId="1418" xr:uid="{00000000-0005-0000-0000-00007F050000}"/>
    <cellStyle name="_Ожид.GUB smeta_Разделы 14, 8(1).2, 9  БП РН-Бурение 2008-2012 (ВАНКОР)_Цена БП-09 уточн_для ПР_250309" xfId="1419" xr:uid="{00000000-0005-0000-0000-000080050000}"/>
    <cellStyle name="_Ожид.GUB smeta_Разделы 14, 8(1).2, 9  БП РН-Бурение 2008-2012 (ВАНКОР)_Цена БП-09 уточн_для ПР_250309 2" xfId="1420" xr:uid="{00000000-0005-0000-0000-000081050000}"/>
    <cellStyle name="_Ожид.GUB smeta_Разделы 14, 8(1).2, 9  БП РН-Бурение 2008-2012 (ВАНКОР)_Цена ГП-09 согл ВН_030309 подписано РНБ" xfId="1421" xr:uid="{00000000-0005-0000-0000-000082050000}"/>
    <cellStyle name="_Ожид.GUB smeta_Разделы 14, 8(1).2, 9  БП РН-Бурение 2008-2012 (ВАНКОР)_Цена ГП-09 согл ВН_030309 подписано РНБ 2" xfId="1422" xr:uid="{00000000-0005-0000-0000-000083050000}"/>
    <cellStyle name="_Ожид.GUB smeta_Разделы 14, 8(1).2, 9  БП РН-Бурение 2008-2012 (ВАНКОР)_Ценовые приложения_ ГП 09_250209 по тендеру" xfId="1423" xr:uid="{00000000-0005-0000-0000-000084050000}"/>
    <cellStyle name="_Ожид.GUB smeta_Разделы 14, 8(1).2, 9  БП РН-Бурение 2008-2012 (ВАНКОР)_Ценовые приложения_ ГП 09_250209 по тендеру 2" xfId="1424" xr:uid="{00000000-0005-0000-0000-000085050000}"/>
    <cellStyle name="_Ожид.GUB smeta_Расчет СС нефти_ВСФ_250309 уточн" xfId="1425" xr:uid="{00000000-0005-0000-0000-000086050000}"/>
    <cellStyle name="_Ожид.GUB smeta_Расчет СС нефти_ВСФ_250309 уточн 2" xfId="1426" xr:uid="{00000000-0005-0000-0000-000087050000}"/>
    <cellStyle name="_Ожид.GUB smeta_Суточные  ставки" xfId="1427" xr:uid="{00000000-0005-0000-0000-000088050000}"/>
    <cellStyle name="_Ожид.GUB smeta_Суточные  ставки 2" xfId="1428" xr:uid="{00000000-0005-0000-0000-000089050000}"/>
    <cellStyle name="_Ожид.GUB smeta_Цена БП-09 уточн_для ПР_250309" xfId="1429" xr:uid="{00000000-0005-0000-0000-00008A050000}"/>
    <cellStyle name="_Ожид.GUB smeta_Цена БП-09 уточн_для ПР_250309 2" xfId="1430" xr:uid="{00000000-0005-0000-0000-00008B050000}"/>
    <cellStyle name="_Ожид.GUB smeta_Цена ГП-09 согл ВН_030309 подписано РНБ" xfId="1431" xr:uid="{00000000-0005-0000-0000-00008C050000}"/>
    <cellStyle name="_Ожид.GUB smeta_Цена ГП-09 согл ВН_030309 подписано РНБ 2" xfId="1432" xr:uid="{00000000-0005-0000-0000-00008D050000}"/>
    <cellStyle name="_Ожид.GUB smeta_Ценовые приложения_ ГП 09_250209 по тендеру" xfId="1433" xr:uid="{00000000-0005-0000-0000-00008E050000}"/>
    <cellStyle name="_Ожид.GUB smeta_Ценовые приложения_ ГП 09_250209 по тендеру 2" xfId="1434" xr:uid="{00000000-0005-0000-0000-00008F050000}"/>
    <cellStyle name="_Окончательная редакция для ПТО" xfId="1435" xr:uid="{00000000-0005-0000-0000-000090050000}"/>
    <cellStyle name="_Оперативные графики к инвест.пр-ме 07-16 гг" xfId="1436" xr:uid="{00000000-0005-0000-0000-000091050000}"/>
    <cellStyle name="_ОТЧЁТ Закупка по собственным договорам Таблица 1" xfId="1437" xr:uid="{00000000-0005-0000-0000-000092050000}"/>
    <cellStyle name="_Отчет по разделу 8 2  с корректировкой от 5.07.07г." xfId="1438" xr:uid="{00000000-0005-0000-0000-000093050000}"/>
    <cellStyle name="_Отчет по разделу 8 2  с корректировкой от 5.07.07г. 2" xfId="1439" xr:uid="{00000000-0005-0000-0000-000094050000}"/>
    <cellStyle name="_Отчет по разделу 8 2  с корректировкой от 5.07.07г._Maket БП" xfId="1440" xr:uid="{00000000-0005-0000-0000-000095050000}"/>
    <cellStyle name="_Отчет по разделу 8 2  с корректировкой от 5.07.07г._Maket БП 2" xfId="1441" xr:uid="{00000000-0005-0000-0000-000096050000}"/>
    <cellStyle name="_Отчет по разделу 8 2  с корректировкой от 5.07.07г._Maket БП_Выручка для БП-09 ред 251108 вар А с РУС _ГП ВДЗ с формулами" xfId="1442" xr:uid="{00000000-0005-0000-0000-000097050000}"/>
    <cellStyle name="_Отчет по разделу 8 2  с корректировкой от 5.07.07г._Maket БП_Выручка для БП-09 ред 251108 вар А с РУС _ГП ВДЗ с формулами 2" xfId="1443" xr:uid="{00000000-0005-0000-0000-000098050000}"/>
    <cellStyle name="_Отчет по разделу 8 2  с корректировкой от 5.07.07г._Maket БП_Выручка для БП-09 ред 251108 вар А с РУС _ГП ВДЗ с формулами_Расчет Петим-3 ред 030609" xfId="1444" xr:uid="{00000000-0005-0000-0000-000099050000}"/>
    <cellStyle name="_Отчет по разделу 8 2  с корректировкой от 5.07.07г._Maket БП_Выручка для БП-09 ред 251108 вар А с РУС _ГП ВДЗ с формулами_Расчет Петим-3 ред 030609 2" xfId="1445" xr:uid="{00000000-0005-0000-0000-00009A050000}"/>
    <cellStyle name="_Отчет по разделу 8 2  с корректировкой от 5.07.07г._Maket БП_Выручка для БП-09 ред 251108 вар А с РУС _ГП ВДЗ с формулами_Расчет ЭБ ред 100609 кусты 2,6,1,7" xfId="1446" xr:uid="{00000000-0005-0000-0000-00009B050000}"/>
    <cellStyle name="_Отчет по разделу 8 2  с корректировкой от 5.07.07г._Maket БП_Выручка для БП-09 ред 251108 вар А с РУС _ГП ВДЗ с формулами_Расчет ЭБ ред 100609 кусты 2,6,1,7 2" xfId="1447" xr:uid="{00000000-0005-0000-0000-00009C050000}"/>
    <cellStyle name="_Отчет по разделу 8 2  с корректировкой от 5.07.07г._Maket БП_Расчет СС нефти_ВСФ_250309 уточн" xfId="1448" xr:uid="{00000000-0005-0000-0000-00009D050000}"/>
    <cellStyle name="_Отчет по разделу 8 2  с корректировкой от 5.07.07г._Maket БП_Расчет СС нефти_ВСФ_250309 уточн 2" xfId="1449" xr:uid="{00000000-0005-0000-0000-00009E050000}"/>
    <cellStyle name="_Отчет по разделу 8 2  с корректировкой от 5.07.07г._Maket БП_расчет стоимости метра проходки_ВСФ_250209" xfId="1450" xr:uid="{00000000-0005-0000-0000-00009F050000}"/>
    <cellStyle name="_Отчет по разделу 8 2  с корректировкой от 5.07.07г._Maket БП_расчет стоимости метра проходки_ВСФ_250209 2" xfId="1451" xr:uid="{00000000-0005-0000-0000-0000A0050000}"/>
    <cellStyle name="_Отчет по разделу 8 2  с корректировкой от 5.07.07г._Maket БП_расчет стоимости метра проходки_ВСФ_250209_Расчет Петим-3 ред 030609" xfId="1452" xr:uid="{00000000-0005-0000-0000-0000A1050000}"/>
    <cellStyle name="_Отчет по разделу 8 2  с корректировкой от 5.07.07г._Maket БП_расчет стоимости метра проходки_ВСФ_250209_Расчет Петим-3 ред 030609 2" xfId="1453" xr:uid="{00000000-0005-0000-0000-0000A2050000}"/>
    <cellStyle name="_Отчет по разделу 8 2  с корректировкой от 5.07.07г._Maket БП_расчет стоимости метра проходки_ВСФ_250209_Расчет ЭБ ред 100609 кусты 2,6,1,7" xfId="1454" xr:uid="{00000000-0005-0000-0000-0000A3050000}"/>
    <cellStyle name="_Отчет по разделу 8 2  с корректировкой от 5.07.07г._Maket БП_расчет стоимости метра проходки_ВСФ_250209_Расчет ЭБ ред 100609 кусты 2,6,1,7 2" xfId="1455" xr:uid="{00000000-0005-0000-0000-0000A4050000}"/>
    <cellStyle name="_Отчет по разделу 8 2  с корректировкой от 5.07.07г._Maket БП_Суточные  ставки" xfId="1456" xr:uid="{00000000-0005-0000-0000-0000A5050000}"/>
    <cellStyle name="_Отчет по разделу 8 2  с корректировкой от 5.07.07г._Maket БП_Суточные  ставки 2" xfId="1457" xr:uid="{00000000-0005-0000-0000-0000A6050000}"/>
    <cellStyle name="_Отчет по разделу 8 2  с корректировкой от 5.07.07г._Maket БП_Цена ГП-09 согл ВН_030309 подписано РНБ" xfId="1458" xr:uid="{00000000-0005-0000-0000-0000A7050000}"/>
    <cellStyle name="_Отчет по разделу 8 2  с корректировкой от 5.07.07г._Maket БП_Цена ГП-09 согл ВН_030309 подписано РНБ 2" xfId="1459" xr:uid="{00000000-0005-0000-0000-0000A8050000}"/>
    <cellStyle name="_Отчет по разделу 8 2  с корректировкой от 5.07.07г._Maket БП_Ценовые приложения_ ГП 09_200209" xfId="1460" xr:uid="{00000000-0005-0000-0000-0000A9050000}"/>
    <cellStyle name="_Отчет по разделу 8 2  с корректировкой от 5.07.07г._Maket БП_Ценовые приложения_ ГП 09_200209 2" xfId="1461" xr:uid="{00000000-0005-0000-0000-0000AA050000}"/>
    <cellStyle name="_Отчет по разделу 8 2  с корректировкой от 5.07.07г._Maket БП_Ценовые приложения_ ГП 09_200209_Расчет Петим-3 ред 030609" xfId="1462" xr:uid="{00000000-0005-0000-0000-0000AB050000}"/>
    <cellStyle name="_Отчет по разделу 8 2  с корректировкой от 5.07.07г._Maket БП_Ценовые приложения_ ГП 09_200209_Расчет Петим-3 ред 030609 2" xfId="1463" xr:uid="{00000000-0005-0000-0000-0000AC050000}"/>
    <cellStyle name="_Отчет по разделу 8 2  с корректировкой от 5.07.07г._Maket БП_Ценовые приложения_ ГП 09_200209_Расчет ЭБ ред 100609 кусты 2,6,1,7" xfId="1464" xr:uid="{00000000-0005-0000-0000-0000AD050000}"/>
    <cellStyle name="_Отчет по разделу 8 2  с корректировкой от 5.07.07г._Maket БП_Ценовые приложения_ ГП 09_200209_Расчет ЭБ ред 100609 кусты 2,6,1,7 2" xfId="1465" xr:uid="{00000000-0005-0000-0000-0000AE050000}"/>
    <cellStyle name="_Отчет по разделу 8 2  с корректировкой от 5.07.07г._Maket БП_Ценовые приложения_ ГП 09_250209 по тендеру" xfId="1466" xr:uid="{00000000-0005-0000-0000-0000AF050000}"/>
    <cellStyle name="_Отчет по разделу 8 2  с корректировкой от 5.07.07г._Maket БП_Ценовые приложения_ ГП 09_250209 по тендеру 2" xfId="1467" xr:uid="{00000000-0005-0000-0000-0000B0050000}"/>
    <cellStyle name="_Отчет по разделу 8 2  с корректировкой от 5.07.07г._Maket БП_Эл_энергия_ВСФ_240209_БП" xfId="1468" xr:uid="{00000000-0005-0000-0000-0000B1050000}"/>
    <cellStyle name="_Отчет по разделу 8 2  с корректировкой от 5.07.07г._Maket БП_Эл_энергия_ВСФ_240209_БП 2" xfId="1469" xr:uid="{00000000-0005-0000-0000-0000B2050000}"/>
    <cellStyle name="_Отчет по разделу 8 2  с корректировкой от 5.07.07г._Maket БП_Эл_энергия_ВСФ_240209_БП_Расчет СС нефти_ВСФ_250309 уточн" xfId="1470" xr:uid="{00000000-0005-0000-0000-0000B3050000}"/>
    <cellStyle name="_Отчет по разделу 8 2  с корректировкой от 5.07.07г._Maket БП_Эл_энергия_ВСФ_240209_БП_Расчет СС нефти_ВСФ_250309 уточн 2" xfId="1471" xr:uid="{00000000-0005-0000-0000-0000B4050000}"/>
    <cellStyle name="_Отчет по разделу 8 2  с корректировкой от 5.07.07г._Выручка для БП-09 ред 251108 вар А с РУС _ГП ВДЗ с формулами" xfId="1472" xr:uid="{00000000-0005-0000-0000-0000B5050000}"/>
    <cellStyle name="_Отчет по разделу 8 2  с корректировкой от 5.07.07г._Выручка для БП-09 ред 251108 вар А с РУС _ГП ВДЗ с формулами 2" xfId="1473" xr:uid="{00000000-0005-0000-0000-0000B6050000}"/>
    <cellStyle name="_Отчет по разделу 8 2  с корректировкой от 5.07.07г._Выручка для БП-09 ред 251108 вар А с РУС _ГП ВДЗ с формулами_Расчет Петим-3 ред 030609" xfId="1474" xr:uid="{00000000-0005-0000-0000-0000B7050000}"/>
    <cellStyle name="_Отчет по разделу 8 2  с корректировкой от 5.07.07г._Выручка для БП-09 ред 251108 вар А с РУС _ГП ВДЗ с формулами_Расчет Петим-3 ред 030609 2" xfId="1475" xr:uid="{00000000-0005-0000-0000-0000B8050000}"/>
    <cellStyle name="_Отчет по разделу 8 2  с корректировкой от 5.07.07г._Выручка для БП-09 ред 251108 вар А с РУС _ГП ВДЗ с формулами_Расчет ЭБ ред 100609 кусты 2,6,1,7" xfId="1476" xr:uid="{00000000-0005-0000-0000-0000B9050000}"/>
    <cellStyle name="_Отчет по разделу 8 2  с корректировкой от 5.07.07г._Выручка для БП-09 ред 251108 вар А с РУС _ГП ВДЗ с формулами_Расчет ЭБ ред 100609 кусты 2,6,1,7 2" xfId="1477" xr:uid="{00000000-0005-0000-0000-0000BA050000}"/>
    <cellStyle name="_Отчет по разделу 8 2  с корректировкой от 5.07.07г._Копия выручки 2_161008" xfId="1478" xr:uid="{00000000-0005-0000-0000-0000BB050000}"/>
    <cellStyle name="_Отчет по разделу 8 2  с корректировкой от 5.07.07г._Копия выручки 2_161008 2" xfId="1479" xr:uid="{00000000-0005-0000-0000-0000BC050000}"/>
    <cellStyle name="_Отчет по разделу 8 2  с корректировкой от 5.07.07г._Копия выручки 211" xfId="1480" xr:uid="{00000000-0005-0000-0000-0000BD050000}"/>
    <cellStyle name="_Отчет по разделу 8 2  с корректировкой от 5.07.07г._Копия выручки 211 2" xfId="1481" xr:uid="{00000000-0005-0000-0000-0000BE050000}"/>
    <cellStyle name="_Отчет по разделу 8 2  с корректировкой от 5.07.07г._Расчет СС нефти_ВСФ_250309 уточн" xfId="1482" xr:uid="{00000000-0005-0000-0000-0000BF050000}"/>
    <cellStyle name="_Отчет по разделу 8 2  с корректировкой от 5.07.07г._Расчет СС нефти_ВСФ_250309 уточн 2" xfId="1483" xr:uid="{00000000-0005-0000-0000-0000C0050000}"/>
    <cellStyle name="_Отчет по разделу 8 2  с корректировкой от 5.07.07г._расчет стоимости метра проходки_ВСФ_250209" xfId="1484" xr:uid="{00000000-0005-0000-0000-0000C1050000}"/>
    <cellStyle name="_Отчет по разделу 8 2  с корректировкой от 5.07.07г._расчет стоимости метра проходки_ВСФ_250209 2" xfId="1485" xr:uid="{00000000-0005-0000-0000-0000C2050000}"/>
    <cellStyle name="_Отчет по разделу 8 2  с корректировкой от 5.07.07г._расчет стоимости метра проходки_ВСФ_250209_Расчет Петим-3 ред 030609" xfId="1486" xr:uid="{00000000-0005-0000-0000-0000C3050000}"/>
    <cellStyle name="_Отчет по разделу 8 2  с корректировкой от 5.07.07г._расчет стоимости метра проходки_ВСФ_250209_Расчет Петим-3 ред 030609 2" xfId="1487" xr:uid="{00000000-0005-0000-0000-0000C4050000}"/>
    <cellStyle name="_Отчет по разделу 8 2  с корректировкой от 5.07.07г._расчет стоимости метра проходки_ВСФ_250209_Расчет ЭБ ред 100609 кусты 2,6,1,7" xfId="1488" xr:uid="{00000000-0005-0000-0000-0000C5050000}"/>
    <cellStyle name="_Отчет по разделу 8 2  с корректировкой от 5.07.07г._расчет стоимости метра проходки_ВСФ_250209_Расчет ЭБ ред 100609 кусты 2,6,1,7 2" xfId="1489" xr:uid="{00000000-0005-0000-0000-0000C6050000}"/>
    <cellStyle name="_Отчет по разделу 8 2  с корректировкой от 5.07.07г._РБ Ванкор 17" xfId="1490" xr:uid="{00000000-0005-0000-0000-0000C7050000}"/>
    <cellStyle name="_Отчет по разделу 8 2  с корректировкой от 5.07.07г._РБ Ванкор 17 2" xfId="1491" xr:uid="{00000000-0005-0000-0000-0000C8050000}"/>
    <cellStyle name="_Отчет по разделу 8 2  с корректировкой от 5.07.07г._РБ ВСНК 141108" xfId="1492" xr:uid="{00000000-0005-0000-0000-0000C9050000}"/>
    <cellStyle name="_Отчет по разделу 8 2  с корректировкой от 5.07.07г._РБ ВСНК 141108 2" xfId="1493" xr:uid="{00000000-0005-0000-0000-0000CA050000}"/>
    <cellStyle name="_Отчет по разделу 8 2  с корректировкой от 5.07.07г._Стоимость Юр_81  РБ ЮТМ_в ЦАУ_221008" xfId="1494" xr:uid="{00000000-0005-0000-0000-0000CB050000}"/>
    <cellStyle name="_Отчет по разделу 8 2  с корректировкой от 5.07.07г._Стоимость Юр_81  РБ ЮТМ_в ЦАУ_221008 2" xfId="1495" xr:uid="{00000000-0005-0000-0000-0000CC050000}"/>
    <cellStyle name="_Отчет по разделу 8 2  с корректировкой от 5.07.07г._Суточные  ставки" xfId="1496" xr:uid="{00000000-0005-0000-0000-0000CD050000}"/>
    <cellStyle name="_Отчет по разделу 8 2  с корректировкой от 5.07.07г._Суточные  ставки 2" xfId="1497" xr:uid="{00000000-0005-0000-0000-0000CE050000}"/>
    <cellStyle name="_Отчет по разделу 8 2  с корректировкой от 5.07.07г._Цена ГП-09 согл ВН_030309 подписано РНБ" xfId="1498" xr:uid="{00000000-0005-0000-0000-0000CF050000}"/>
    <cellStyle name="_Отчет по разделу 8 2  с корректировкой от 5.07.07г._Цена ГП-09 согл ВН_030309 подписано РНБ 2" xfId="1499" xr:uid="{00000000-0005-0000-0000-0000D0050000}"/>
    <cellStyle name="_Отчет по разделу 8 2  с корректировкой от 5.07.07г._Ценовые приложения_ ГП 09_200209" xfId="1500" xr:uid="{00000000-0005-0000-0000-0000D1050000}"/>
    <cellStyle name="_Отчет по разделу 8 2  с корректировкой от 5.07.07г._Ценовые приложения_ ГП 09_200209 2" xfId="1501" xr:uid="{00000000-0005-0000-0000-0000D2050000}"/>
    <cellStyle name="_Отчет по разделу 8 2  с корректировкой от 5.07.07г._Ценовые приложения_ ГП 09_200209_Расчет Петим-3 ред 030609" xfId="1502" xr:uid="{00000000-0005-0000-0000-0000D3050000}"/>
    <cellStyle name="_Отчет по разделу 8 2  с корректировкой от 5.07.07г._Ценовые приложения_ ГП 09_200209_Расчет Петим-3 ред 030609 2" xfId="1503" xr:uid="{00000000-0005-0000-0000-0000D4050000}"/>
    <cellStyle name="_Отчет по разделу 8 2  с корректировкой от 5.07.07г._Ценовые приложения_ ГП 09_200209_Расчет ЭБ ред 100609 кусты 2,6,1,7" xfId="1504" xr:uid="{00000000-0005-0000-0000-0000D5050000}"/>
    <cellStyle name="_Отчет по разделу 8 2  с корректировкой от 5.07.07г._Ценовые приложения_ ГП 09_200209_Расчет ЭБ ред 100609 кусты 2,6,1,7 2" xfId="1505" xr:uid="{00000000-0005-0000-0000-0000D6050000}"/>
    <cellStyle name="_Отчет по разделу 8 2  с корректировкой от 5.07.07г._Ценовые приложения_ ГП 09_250209 по тендеру" xfId="1506" xr:uid="{00000000-0005-0000-0000-0000D7050000}"/>
    <cellStyle name="_Отчет по разделу 8 2  с корректировкой от 5.07.07г._Ценовые приложения_ ГП 09_250209 по тендеру 2" xfId="1507" xr:uid="{00000000-0005-0000-0000-0000D8050000}"/>
    <cellStyle name="_Отчет по разделу 8 2  с корректировкой от 5.07.07г._ЭБ ВСНК" xfId="1508" xr:uid="{00000000-0005-0000-0000-0000D9050000}"/>
    <cellStyle name="_Отчет по разделу 8 2  с корректировкой от 5.07.07г._ЭБ ВСНК 2" xfId="1509" xr:uid="{00000000-0005-0000-0000-0000DA050000}"/>
    <cellStyle name="_Отчет по разделу 8 2  с корректировкой от 5.07.07г._ЭБ ВСНК ред 131108" xfId="1510" xr:uid="{00000000-0005-0000-0000-0000DB050000}"/>
    <cellStyle name="_Отчет по разделу 8 2  с корректировкой от 5.07.07г._ЭБ ВСНК ред 131108 2" xfId="1511" xr:uid="{00000000-0005-0000-0000-0000DC050000}"/>
    <cellStyle name="_Отчет по разделу 8 2  с корректировкой от 5.07.07г._Эл_энергия_ВСФ_240209_БП" xfId="1512" xr:uid="{00000000-0005-0000-0000-0000DD050000}"/>
    <cellStyle name="_Отчет по разделу 8 2  с корректировкой от 5.07.07г._Эл_энергия_ВСФ_240209_БП 2" xfId="1513" xr:uid="{00000000-0005-0000-0000-0000DE050000}"/>
    <cellStyle name="_Отчет по разделу 8 2  с корректировкой от 5.07.07г._Эл_энергия_ВСФ_240209_БП_Расчет СС нефти_ВСФ_250309 уточн" xfId="1514" xr:uid="{00000000-0005-0000-0000-0000DF050000}"/>
    <cellStyle name="_Отчет по разделу 8 2  с корректировкой от 5.07.07г._Эл_энергия_ВСФ_240209_БП_Расчет СС нефти_ВСФ_250309 уточн 2" xfId="1515" xr:uid="{00000000-0005-0000-0000-0000E0050000}"/>
    <cellStyle name="_Передвижка 2007 год Ванкор" xfId="1516" xr:uid="{00000000-0005-0000-0000-0000E1050000}"/>
    <cellStyle name="_План закупок в 2007г по инвестпроекту 2007-2011 (1)" xfId="1517" xr:uid="{00000000-0005-0000-0000-0000E2050000}"/>
    <cellStyle name="_План платежей ННГФ 2007" xfId="1518" xr:uid="{00000000-0005-0000-0000-0000E3050000}"/>
    <cellStyle name="_План расхода лимита ОТКРС на 2005г (14 06 05г )" xfId="1519" xr:uid="{00000000-0005-0000-0000-0000E4050000}"/>
    <cellStyle name="_Потребностьт в МТР 8 бр  КРС на 3 мес " xfId="1520" xr:uid="{00000000-0005-0000-0000-0000E5050000}"/>
    <cellStyle name="_ПП КРС  ООО УРС-Самара  на 2006г по ОАО СНГ" xfId="1521" xr:uid="{00000000-0005-0000-0000-0000E6050000}"/>
    <cellStyle name="_ПП КРС  ООО УРС-Самара  на 2006г по ОАО СНГ (6)" xfId="1522" xr:uid="{00000000-0005-0000-0000-0000E7050000}"/>
    <cellStyle name="_ПП на 4 кв. для УРС-Самара" xfId="1523" xr:uid="{00000000-0005-0000-0000-0000E8050000}"/>
    <cellStyle name="_ПП на 4 кв. для УРС-Самара_Приложение №3" xfId="1524" xr:uid="{00000000-0005-0000-0000-0000E9050000}"/>
    <cellStyle name="_ПП ОН" xfId="1525" xr:uid="{00000000-0005-0000-0000-0000EA050000}"/>
    <cellStyle name="_ППКРС 2006г корректировка предварительная  от 14.11.05" xfId="1526" xr:uid="{00000000-0005-0000-0000-0000EB050000}"/>
    <cellStyle name="_ППКРС 2006г корректировка предварительная  от 14.11.05_Приложение №3" xfId="1527" xr:uid="{00000000-0005-0000-0000-0000EC050000}"/>
    <cellStyle name="_ППКРС ООО УРС-Самара на 2 полугодие 2005г" xfId="1528" xr:uid="{00000000-0005-0000-0000-0000ED050000}"/>
    <cellStyle name="_ППКРС ООО УРС-Самара на 2 полугодие 2005г_Приложение №3" xfId="1529" xr:uid="{00000000-0005-0000-0000-0000EE050000}"/>
    <cellStyle name="_ПР к Б-П проект плана МТО  на 2007 г " xfId="1530" xr:uid="{00000000-0005-0000-0000-0000EF050000}"/>
    <cellStyle name="_Прил 2 к Договору по КРС с УРС Бузулук " xfId="1531" xr:uid="{00000000-0005-0000-0000-0000F0050000}"/>
    <cellStyle name="_Прилож к договору по бурение на 2007 г (РН-Б)" xfId="1532" xr:uid="{00000000-0005-0000-0000-0000F1050000}"/>
    <cellStyle name="_Приложение № 4 - Расценки химреагентов и пробок" xfId="1533" xr:uid="{00000000-0005-0000-0000-0000F2050000}"/>
    <cellStyle name="_Приложение к разделу 10 Налоги" xfId="1534" xr:uid="{00000000-0005-0000-0000-0000F3050000}"/>
    <cellStyle name="_Приложение к разделу 10 Налоги 2" xfId="1535" xr:uid="{00000000-0005-0000-0000-0000F4050000}"/>
    <cellStyle name="_Приложение к разделу 10 Налоги_Maket БП" xfId="1536" xr:uid="{00000000-0005-0000-0000-0000F5050000}"/>
    <cellStyle name="_Приложение к разделу 10 Налоги_Maket БП 2" xfId="1537" xr:uid="{00000000-0005-0000-0000-0000F6050000}"/>
    <cellStyle name="_Приложение к разделу 10 Налоги_Maket БП_Выручка для БП-09 ред 251108 вар А с РУС _ГП ВДЗ с формулами" xfId="1538" xr:uid="{00000000-0005-0000-0000-0000F7050000}"/>
    <cellStyle name="_Приложение к разделу 10 Налоги_Maket БП_Выручка для БП-09 ред 251108 вар А с РУС _ГП ВДЗ с формулами 2" xfId="1539" xr:uid="{00000000-0005-0000-0000-0000F8050000}"/>
    <cellStyle name="_Приложение к разделу 10 Налоги_Maket БП_Выручка для БП-09 ред 251108 вар А с РУС _ГП ВДЗ с формулами_Расчет Петим-3 ред 030609" xfId="1540" xr:uid="{00000000-0005-0000-0000-0000F9050000}"/>
    <cellStyle name="_Приложение к разделу 10 Налоги_Maket БП_Выручка для БП-09 ред 251108 вар А с РУС _ГП ВДЗ с формулами_Расчет Петим-3 ред 030609 2" xfId="1541" xr:uid="{00000000-0005-0000-0000-0000FA050000}"/>
    <cellStyle name="_Приложение к разделу 10 Налоги_Maket БП_Выручка для БП-09 ред 251108 вар А с РУС _ГП ВДЗ с формулами_Расчет ЭБ ред 100609 кусты 2,6,1,7" xfId="1542" xr:uid="{00000000-0005-0000-0000-0000FB050000}"/>
    <cellStyle name="_Приложение к разделу 10 Налоги_Maket БП_Выручка для БП-09 ред 251108 вар А с РУС _ГП ВДЗ с формулами_Расчет ЭБ ред 100609 кусты 2,6,1,7 2" xfId="1543" xr:uid="{00000000-0005-0000-0000-0000FC050000}"/>
    <cellStyle name="_Приложение к разделу 10 Налоги_Maket БП_Расчет СС нефти_ВСФ_250309 уточн" xfId="1544" xr:uid="{00000000-0005-0000-0000-0000FD050000}"/>
    <cellStyle name="_Приложение к разделу 10 Налоги_Maket БП_Расчет СС нефти_ВСФ_250309 уточн 2" xfId="1545" xr:uid="{00000000-0005-0000-0000-0000FE050000}"/>
    <cellStyle name="_Приложение к разделу 10 Налоги_Maket БП_расчет стоимости метра проходки_ВСФ_250209" xfId="1546" xr:uid="{00000000-0005-0000-0000-0000FF050000}"/>
    <cellStyle name="_Приложение к разделу 10 Налоги_Maket БП_расчет стоимости метра проходки_ВСФ_250209 2" xfId="1547" xr:uid="{00000000-0005-0000-0000-000000060000}"/>
    <cellStyle name="_Приложение к разделу 10 Налоги_Maket БП_расчет стоимости метра проходки_ВСФ_250209_Расчет Петим-3 ред 030609" xfId="1548" xr:uid="{00000000-0005-0000-0000-000001060000}"/>
    <cellStyle name="_Приложение к разделу 10 Налоги_Maket БП_расчет стоимости метра проходки_ВСФ_250209_Расчет Петим-3 ред 030609 2" xfId="1549" xr:uid="{00000000-0005-0000-0000-000002060000}"/>
    <cellStyle name="_Приложение к разделу 10 Налоги_Maket БП_расчет стоимости метра проходки_ВСФ_250209_Расчет ЭБ ред 100609 кусты 2,6,1,7" xfId="1550" xr:uid="{00000000-0005-0000-0000-000003060000}"/>
    <cellStyle name="_Приложение к разделу 10 Налоги_Maket БП_расчет стоимости метра проходки_ВСФ_250209_Расчет ЭБ ред 100609 кусты 2,6,1,7 2" xfId="1551" xr:uid="{00000000-0005-0000-0000-000004060000}"/>
    <cellStyle name="_Приложение к разделу 10 Налоги_Maket БП_Суточные  ставки" xfId="1552" xr:uid="{00000000-0005-0000-0000-000005060000}"/>
    <cellStyle name="_Приложение к разделу 10 Налоги_Maket БП_Суточные  ставки 2" xfId="1553" xr:uid="{00000000-0005-0000-0000-000006060000}"/>
    <cellStyle name="_Приложение к разделу 10 Налоги_Maket БП_Цена ГП-09 согл ВН_030309 подписано РНБ" xfId="1554" xr:uid="{00000000-0005-0000-0000-000007060000}"/>
    <cellStyle name="_Приложение к разделу 10 Налоги_Maket БП_Цена ГП-09 согл ВН_030309 подписано РНБ 2" xfId="1555" xr:uid="{00000000-0005-0000-0000-000008060000}"/>
    <cellStyle name="_Приложение к разделу 10 Налоги_Maket БП_Ценовые приложения_ ГП 09_200209" xfId="1556" xr:uid="{00000000-0005-0000-0000-000009060000}"/>
    <cellStyle name="_Приложение к разделу 10 Налоги_Maket БП_Ценовые приложения_ ГП 09_200209 2" xfId="1557" xr:uid="{00000000-0005-0000-0000-00000A060000}"/>
    <cellStyle name="_Приложение к разделу 10 Налоги_Maket БП_Ценовые приложения_ ГП 09_200209_Расчет Петим-3 ред 030609" xfId="1558" xr:uid="{00000000-0005-0000-0000-00000B060000}"/>
    <cellStyle name="_Приложение к разделу 10 Налоги_Maket БП_Ценовые приложения_ ГП 09_200209_Расчет Петим-3 ред 030609 2" xfId="1559" xr:uid="{00000000-0005-0000-0000-00000C060000}"/>
    <cellStyle name="_Приложение к разделу 10 Налоги_Maket БП_Ценовые приложения_ ГП 09_200209_Расчет ЭБ ред 100609 кусты 2,6,1,7" xfId="1560" xr:uid="{00000000-0005-0000-0000-00000D060000}"/>
    <cellStyle name="_Приложение к разделу 10 Налоги_Maket БП_Ценовые приложения_ ГП 09_200209_Расчет ЭБ ред 100609 кусты 2,6,1,7 2" xfId="1561" xr:uid="{00000000-0005-0000-0000-00000E060000}"/>
    <cellStyle name="_Приложение к разделу 10 Налоги_Maket БП_Ценовые приложения_ ГП 09_250209 по тендеру" xfId="1562" xr:uid="{00000000-0005-0000-0000-00000F060000}"/>
    <cellStyle name="_Приложение к разделу 10 Налоги_Maket БП_Ценовые приложения_ ГП 09_250209 по тендеру 2" xfId="1563" xr:uid="{00000000-0005-0000-0000-000010060000}"/>
    <cellStyle name="_Приложение к разделу 10 Налоги_Maket БП_Эл_энергия_ВСФ_240209_БП" xfId="1564" xr:uid="{00000000-0005-0000-0000-000011060000}"/>
    <cellStyle name="_Приложение к разделу 10 Налоги_Maket БП_Эл_энергия_ВСФ_240209_БП 2" xfId="1565" xr:uid="{00000000-0005-0000-0000-000012060000}"/>
    <cellStyle name="_Приложение к разделу 10 Налоги_Maket БП_Эл_энергия_ВСФ_240209_БП_Расчет СС нефти_ВСФ_250309 уточн" xfId="1566" xr:uid="{00000000-0005-0000-0000-000013060000}"/>
    <cellStyle name="_Приложение к разделу 10 Налоги_Maket БП_Эл_энергия_ВСФ_240209_БП_Расчет СС нефти_ВСФ_250309 уточн 2" xfId="1567" xr:uid="{00000000-0005-0000-0000-000014060000}"/>
    <cellStyle name="_Приложение к разделу 10 Налоги_Выручка для БП-09 ред 251108 вар А с РУС _ГП ВДЗ с формулами" xfId="1568" xr:uid="{00000000-0005-0000-0000-000015060000}"/>
    <cellStyle name="_Приложение к разделу 10 Налоги_Выручка для БП-09 ред 251108 вар А с РУС _ГП ВДЗ с формулами 2" xfId="1569" xr:uid="{00000000-0005-0000-0000-000016060000}"/>
    <cellStyle name="_Приложение к разделу 10 Налоги_Выручка для БП-09 ред 251108 вар А с РУС _ГП ВДЗ с формулами_Расчет Петим-3 ред 030609" xfId="1570" xr:uid="{00000000-0005-0000-0000-000017060000}"/>
    <cellStyle name="_Приложение к разделу 10 Налоги_Выручка для БП-09 ред 251108 вар А с РУС _ГП ВДЗ с формулами_Расчет Петим-3 ред 030609 2" xfId="1571" xr:uid="{00000000-0005-0000-0000-000018060000}"/>
    <cellStyle name="_Приложение к разделу 10 Налоги_Выручка для БП-09 ред 251108 вар А с РУС _ГП ВДЗ с формулами_Расчет ЭБ ред 100609 кусты 2,6,1,7" xfId="1572" xr:uid="{00000000-0005-0000-0000-000019060000}"/>
    <cellStyle name="_Приложение к разделу 10 Налоги_Выручка для БП-09 ред 251108 вар А с РУС _ГП ВДЗ с формулами_Расчет ЭБ ред 100609 кусты 2,6,1,7 2" xfId="1573" xr:uid="{00000000-0005-0000-0000-00001A060000}"/>
    <cellStyle name="_Приложение к разделу 10 Налоги_Копия выручки 2_161008" xfId="1574" xr:uid="{00000000-0005-0000-0000-00001B060000}"/>
    <cellStyle name="_Приложение к разделу 10 Налоги_Копия выручки 2_161008 2" xfId="1575" xr:uid="{00000000-0005-0000-0000-00001C060000}"/>
    <cellStyle name="_Приложение к разделу 10 Налоги_Копия выручки 211" xfId="1576" xr:uid="{00000000-0005-0000-0000-00001D060000}"/>
    <cellStyle name="_Приложение к разделу 10 Налоги_Копия выручки 211 2" xfId="1577" xr:uid="{00000000-0005-0000-0000-00001E060000}"/>
    <cellStyle name="_Приложение к разделу 10 Налоги_Расчет СС нефти_ВСФ_250309 уточн" xfId="1578" xr:uid="{00000000-0005-0000-0000-00001F060000}"/>
    <cellStyle name="_Приложение к разделу 10 Налоги_Расчет СС нефти_ВСФ_250309 уточн 2" xfId="1579" xr:uid="{00000000-0005-0000-0000-000020060000}"/>
    <cellStyle name="_Приложение к разделу 10 Налоги_расчет стоимости метра проходки_ВСФ_250209" xfId="1580" xr:uid="{00000000-0005-0000-0000-000021060000}"/>
    <cellStyle name="_Приложение к разделу 10 Налоги_расчет стоимости метра проходки_ВСФ_250209 2" xfId="1581" xr:uid="{00000000-0005-0000-0000-000022060000}"/>
    <cellStyle name="_Приложение к разделу 10 Налоги_расчет стоимости метра проходки_ВСФ_250209_Расчет Петим-3 ред 030609" xfId="1582" xr:uid="{00000000-0005-0000-0000-000023060000}"/>
    <cellStyle name="_Приложение к разделу 10 Налоги_расчет стоимости метра проходки_ВСФ_250209_Расчет Петим-3 ред 030609 2" xfId="1583" xr:uid="{00000000-0005-0000-0000-000024060000}"/>
    <cellStyle name="_Приложение к разделу 10 Налоги_расчет стоимости метра проходки_ВСФ_250209_Расчет ЭБ ред 100609 кусты 2,6,1,7" xfId="1584" xr:uid="{00000000-0005-0000-0000-000025060000}"/>
    <cellStyle name="_Приложение к разделу 10 Налоги_расчет стоимости метра проходки_ВСФ_250209_Расчет ЭБ ред 100609 кусты 2,6,1,7 2" xfId="1585" xr:uid="{00000000-0005-0000-0000-000026060000}"/>
    <cellStyle name="_Приложение к разделу 10 Налоги_РБ Ванкор 17" xfId="1586" xr:uid="{00000000-0005-0000-0000-000027060000}"/>
    <cellStyle name="_Приложение к разделу 10 Налоги_РБ Ванкор 17 2" xfId="1587" xr:uid="{00000000-0005-0000-0000-000028060000}"/>
    <cellStyle name="_Приложение к разделу 10 Налоги_РБ ВСНК 141108" xfId="1588" xr:uid="{00000000-0005-0000-0000-000029060000}"/>
    <cellStyle name="_Приложение к разделу 10 Налоги_РБ ВСНК 141108 2" xfId="1589" xr:uid="{00000000-0005-0000-0000-00002A060000}"/>
    <cellStyle name="_Приложение к разделу 10 Налоги_Стоимость Юр_81  РБ ЮТМ_в ЦАУ_221008" xfId="1590" xr:uid="{00000000-0005-0000-0000-00002B060000}"/>
    <cellStyle name="_Приложение к разделу 10 Налоги_Стоимость Юр_81  РБ ЮТМ_в ЦАУ_221008 2" xfId="1591" xr:uid="{00000000-0005-0000-0000-00002C060000}"/>
    <cellStyle name="_Приложение к разделу 10 Налоги_Суточные  ставки" xfId="1592" xr:uid="{00000000-0005-0000-0000-00002D060000}"/>
    <cellStyle name="_Приложение к разделу 10 Налоги_Суточные  ставки 2" xfId="1593" xr:uid="{00000000-0005-0000-0000-00002E060000}"/>
    <cellStyle name="_Приложение к разделу 10 Налоги_Цена ГП-09 согл ВН_030309 подписано РНБ" xfId="1594" xr:uid="{00000000-0005-0000-0000-00002F060000}"/>
    <cellStyle name="_Приложение к разделу 10 Налоги_Цена ГП-09 согл ВН_030309 подписано РНБ 2" xfId="1595" xr:uid="{00000000-0005-0000-0000-000030060000}"/>
    <cellStyle name="_Приложение к разделу 10 Налоги_Ценовые приложения_ ГП 09_200209" xfId="1596" xr:uid="{00000000-0005-0000-0000-000031060000}"/>
    <cellStyle name="_Приложение к разделу 10 Налоги_Ценовые приложения_ ГП 09_200209 2" xfId="1597" xr:uid="{00000000-0005-0000-0000-000032060000}"/>
    <cellStyle name="_Приложение к разделу 10 Налоги_Ценовые приложения_ ГП 09_200209_Расчет Петим-3 ред 030609" xfId="1598" xr:uid="{00000000-0005-0000-0000-000033060000}"/>
    <cellStyle name="_Приложение к разделу 10 Налоги_Ценовые приложения_ ГП 09_200209_Расчет Петим-3 ред 030609 2" xfId="1599" xr:uid="{00000000-0005-0000-0000-000034060000}"/>
    <cellStyle name="_Приложение к разделу 10 Налоги_Ценовые приложения_ ГП 09_200209_Расчет ЭБ ред 100609 кусты 2,6,1,7" xfId="1600" xr:uid="{00000000-0005-0000-0000-000035060000}"/>
    <cellStyle name="_Приложение к разделу 10 Налоги_Ценовые приложения_ ГП 09_200209_Расчет ЭБ ред 100609 кусты 2,6,1,7 2" xfId="1601" xr:uid="{00000000-0005-0000-0000-000036060000}"/>
    <cellStyle name="_Приложение к разделу 10 Налоги_Ценовые приложения_ ГП 09_250209 по тендеру" xfId="1602" xr:uid="{00000000-0005-0000-0000-000037060000}"/>
    <cellStyle name="_Приложение к разделу 10 Налоги_Ценовые приложения_ ГП 09_250209 по тендеру 2" xfId="1603" xr:uid="{00000000-0005-0000-0000-000038060000}"/>
    <cellStyle name="_Приложение к разделу 10 Налоги_ЭБ ВСНК" xfId="1604" xr:uid="{00000000-0005-0000-0000-000039060000}"/>
    <cellStyle name="_Приложение к разделу 10 Налоги_ЭБ ВСНК 2" xfId="1605" xr:uid="{00000000-0005-0000-0000-00003A060000}"/>
    <cellStyle name="_Приложение к разделу 10 Налоги_ЭБ ВСНК ред 131108" xfId="1606" xr:uid="{00000000-0005-0000-0000-00003B060000}"/>
    <cellStyle name="_Приложение к разделу 10 Налоги_ЭБ ВСНК ред 131108 2" xfId="1607" xr:uid="{00000000-0005-0000-0000-00003C060000}"/>
    <cellStyle name="_Приложение к разделу 10 Налоги_Эл_энергия_ВСФ_240209_БП" xfId="1608" xr:uid="{00000000-0005-0000-0000-00003D060000}"/>
    <cellStyle name="_Приложение к разделу 10 Налоги_Эл_энергия_ВСФ_240209_БП 2" xfId="1609" xr:uid="{00000000-0005-0000-0000-00003E060000}"/>
    <cellStyle name="_Приложение к разделу 10 Налоги_Эл_энергия_ВСФ_240209_БП_Расчет СС нефти_ВСФ_250309 уточн" xfId="1610" xr:uid="{00000000-0005-0000-0000-00003F060000}"/>
    <cellStyle name="_Приложение к разделу 10 Налоги_Эл_энергия_ВСФ_240209_БП_Расчет СС нефти_ВСФ_250309 уточн 2" xfId="1611" xr:uid="{00000000-0005-0000-0000-000040060000}"/>
    <cellStyle name="_Приложения по стоимости" xfId="1612" xr:uid="{00000000-0005-0000-0000-000041060000}"/>
    <cellStyle name="_Пример." xfId="1613" xr:uid="{00000000-0005-0000-0000-000042060000}"/>
    <cellStyle name="_Пример. 2" xfId="1614" xr:uid="{00000000-0005-0000-0000-000043060000}"/>
    <cellStyle name="_Пример._Выручка для БП-09 ред 251108 вар А с РУС _ГП ВДЗ с формулами" xfId="1615" xr:uid="{00000000-0005-0000-0000-000044060000}"/>
    <cellStyle name="_Пример._Выручка для БП-09 ред 251108 вар А с РУС _ГП ВДЗ с формулами 2" xfId="1616" xr:uid="{00000000-0005-0000-0000-000045060000}"/>
    <cellStyle name="_Пример._Книга1" xfId="1617" xr:uid="{00000000-0005-0000-0000-000046060000}"/>
    <cellStyle name="_Пример._Книга1 2" xfId="1618" xr:uid="{00000000-0005-0000-0000-000047060000}"/>
    <cellStyle name="_Пример._Книга1_Анализ_СС тендер 09 свод" xfId="1619" xr:uid="{00000000-0005-0000-0000-000048060000}"/>
    <cellStyle name="_Пример._Книга1_Анализ_СС тендер 09 свод 2" xfId="1620" xr:uid="{00000000-0005-0000-0000-000049060000}"/>
    <cellStyle name="_Пример._Книга1_Анализ_СС тендер 09 свод_копия для доработки_090908" xfId="1621" xr:uid="{00000000-0005-0000-0000-00004A060000}"/>
    <cellStyle name="_Пример._Книга1_Анализ_СС тендер 09 свод_копия для доработки_090908 2" xfId="1622" xr:uid="{00000000-0005-0000-0000-00004B060000}"/>
    <cellStyle name="_Пример._Книга1_Анализ_СС тендер 09 свод_Расчет СС нефти_ВСФ_250309 уточн" xfId="1623" xr:uid="{00000000-0005-0000-0000-00004C060000}"/>
    <cellStyle name="_Пример._Книга1_Анализ_СС тендер 09 свод_Расчет СС нефти_ВСФ_250309 уточн 2" xfId="1624" xr:uid="{00000000-0005-0000-0000-00004D060000}"/>
    <cellStyle name="_Пример._Книга1_Анализ_СС тендер 09 свод_Суточные  ставки" xfId="1625" xr:uid="{00000000-0005-0000-0000-00004E060000}"/>
    <cellStyle name="_Пример._Книга1_Анализ_СС тендер 09 свод_Суточные  ставки 2" xfId="1626" xr:uid="{00000000-0005-0000-0000-00004F060000}"/>
    <cellStyle name="_Пример._Книга1_Анализ_СС тендер 09 свод_Цена БП-09 уточн_для ПР_250309" xfId="1627" xr:uid="{00000000-0005-0000-0000-000050060000}"/>
    <cellStyle name="_Пример._Книга1_Анализ_СС тендер 09 свод_Цена БП-09 уточн_для ПР_250309 2" xfId="1628" xr:uid="{00000000-0005-0000-0000-000051060000}"/>
    <cellStyle name="_Пример._Книга1_Анализ_СС тендер 09 свод_Цена ГП-09 согл ВН_030309 подписано РНБ" xfId="1629" xr:uid="{00000000-0005-0000-0000-000052060000}"/>
    <cellStyle name="_Пример._Книга1_Анализ_СС тендер 09 свод_Цена ГП-09 согл ВН_030309 подписано РНБ 2" xfId="1630" xr:uid="{00000000-0005-0000-0000-000053060000}"/>
    <cellStyle name="_Пример._Книга1_Анализ_СС тендер 09 свод_Ценовые приложения_ ГП 09_250209 по тендеру" xfId="1631" xr:uid="{00000000-0005-0000-0000-000054060000}"/>
    <cellStyle name="_Пример._Книга1_Анализ_СС тендер 09 свод_Ценовые приложения_ ГП 09_250209 по тендеру 2" xfId="1632" xr:uid="{00000000-0005-0000-0000-000055060000}"/>
    <cellStyle name="_Пример._Книга1_Копия выручки 2_161008" xfId="1633" xr:uid="{00000000-0005-0000-0000-000056060000}"/>
    <cellStyle name="_Пример._Книга1_Копия выручки 2_161008 2" xfId="1634" xr:uid="{00000000-0005-0000-0000-000057060000}"/>
    <cellStyle name="_Пример._Книга1_Копия выручки 211" xfId="1635" xr:uid="{00000000-0005-0000-0000-000058060000}"/>
    <cellStyle name="_Пример._Книга1_Копия выручки 211 2" xfId="1636" xr:uid="{00000000-0005-0000-0000-000059060000}"/>
    <cellStyle name="_Пример._Книга1_Расчет СС нефти_ВСФ_250309 уточн" xfId="1637" xr:uid="{00000000-0005-0000-0000-00005A060000}"/>
    <cellStyle name="_Пример._Книга1_Расчет СС нефти_ВСФ_250309 уточн 2" xfId="1638" xr:uid="{00000000-0005-0000-0000-00005B060000}"/>
    <cellStyle name="_Пример._Книга1_РБ Ванкор 17" xfId="1639" xr:uid="{00000000-0005-0000-0000-00005C060000}"/>
    <cellStyle name="_Пример._Книга1_РБ Ванкор 17 2" xfId="1640" xr:uid="{00000000-0005-0000-0000-00005D060000}"/>
    <cellStyle name="_Пример._Книга1_РБ ВСНК 141108" xfId="1641" xr:uid="{00000000-0005-0000-0000-00005E060000}"/>
    <cellStyle name="_Пример._Книга1_РБ ВСНК 141108 2" xfId="1642" xr:uid="{00000000-0005-0000-0000-00005F060000}"/>
    <cellStyle name="_Пример._Книга1_Стоимость Юр_81  РБ ЮТМ_в ЦАУ_221008" xfId="1643" xr:uid="{00000000-0005-0000-0000-000060060000}"/>
    <cellStyle name="_Пример._Книга1_Стоимость Юр_81  РБ ЮТМ_в ЦАУ_221008 2" xfId="1644" xr:uid="{00000000-0005-0000-0000-000061060000}"/>
    <cellStyle name="_Пример._Книга1_Суточные  ставки" xfId="1645" xr:uid="{00000000-0005-0000-0000-000062060000}"/>
    <cellStyle name="_Пример._Книга1_Суточные  ставки 2" xfId="1646" xr:uid="{00000000-0005-0000-0000-000063060000}"/>
    <cellStyle name="_Пример._Книга1_Цена БП-09 уточн_для ПР_250309" xfId="1647" xr:uid="{00000000-0005-0000-0000-000064060000}"/>
    <cellStyle name="_Пример._Книга1_Цена БП-09 уточн_для ПР_250309 2" xfId="1648" xr:uid="{00000000-0005-0000-0000-000065060000}"/>
    <cellStyle name="_Пример._Книга1_Цена ГП-09 согл ВН_030309 подписано РНБ" xfId="1649" xr:uid="{00000000-0005-0000-0000-000066060000}"/>
    <cellStyle name="_Пример._Книга1_Цена ГП-09 согл ВН_030309 подписано РНБ 2" xfId="1650" xr:uid="{00000000-0005-0000-0000-000067060000}"/>
    <cellStyle name="_Пример._Книга1_Ценовые приложения_ ГП 09_250209 по тендеру" xfId="1651" xr:uid="{00000000-0005-0000-0000-000068060000}"/>
    <cellStyle name="_Пример._Книга1_Ценовые приложения_ ГП 09_250209 по тендеру 2" xfId="1652" xr:uid="{00000000-0005-0000-0000-000069060000}"/>
    <cellStyle name="_Пример._Книга1_ЭБ ВСНК" xfId="1653" xr:uid="{00000000-0005-0000-0000-00006A060000}"/>
    <cellStyle name="_Пример._Книга1_ЭБ ВСНК 2" xfId="1654" xr:uid="{00000000-0005-0000-0000-00006B060000}"/>
    <cellStyle name="_Пример._Книга1_ЭБ ВСНК ред 131108" xfId="1655" xr:uid="{00000000-0005-0000-0000-00006C060000}"/>
    <cellStyle name="_Пример._Книга1_ЭБ ВСНК ред 131108 2" xfId="1656" xr:uid="{00000000-0005-0000-0000-00006D060000}"/>
    <cellStyle name="_Пример._Разделы 14, 8(1).2, 9  БП РН-Бурение 2008-2012 (ВАНКОР)" xfId="1657" xr:uid="{00000000-0005-0000-0000-00006E060000}"/>
    <cellStyle name="_Пример._Разделы 14, 8(1).2, 9  БП РН-Бурение 2008-2012 (ВАНКОР) 2" xfId="1658" xr:uid="{00000000-0005-0000-0000-00006F060000}"/>
    <cellStyle name="_Пример._Разделы 14, 8(1).2, 9  БП РН-Бурение 2008-2012 (ВАНКОР)_Расчет СС нефти_ВСФ_250309 уточн" xfId="1659" xr:uid="{00000000-0005-0000-0000-000070060000}"/>
    <cellStyle name="_Пример._Разделы 14, 8(1).2, 9  БП РН-Бурение 2008-2012 (ВАНКОР)_Расчет СС нефти_ВСФ_250309 уточн 2" xfId="1660" xr:uid="{00000000-0005-0000-0000-000071060000}"/>
    <cellStyle name="_Пример._Разделы 14, 8(1).2, 9  БП РН-Бурение 2008-2012 (ВАНКОР)_Суточные  ставки" xfId="1661" xr:uid="{00000000-0005-0000-0000-000072060000}"/>
    <cellStyle name="_Пример._Разделы 14, 8(1).2, 9  БП РН-Бурение 2008-2012 (ВАНКОР)_Суточные  ставки 2" xfId="1662" xr:uid="{00000000-0005-0000-0000-000073060000}"/>
    <cellStyle name="_Пример._Разделы 14, 8(1).2, 9  БП РН-Бурение 2008-2012 (ВАНКОР)_Цена БП-09 уточн_для ПР_250309" xfId="1663" xr:uid="{00000000-0005-0000-0000-000074060000}"/>
    <cellStyle name="_Пример._Разделы 14, 8(1).2, 9  БП РН-Бурение 2008-2012 (ВАНКОР)_Цена БП-09 уточн_для ПР_250309 2" xfId="1664" xr:uid="{00000000-0005-0000-0000-000075060000}"/>
    <cellStyle name="_Пример._Разделы 14, 8(1).2, 9  БП РН-Бурение 2008-2012 (ВАНКОР)_Цена ГП-09 согл ВН_030309 подписано РНБ" xfId="1665" xr:uid="{00000000-0005-0000-0000-000076060000}"/>
    <cellStyle name="_Пример._Разделы 14, 8(1).2, 9  БП РН-Бурение 2008-2012 (ВАНКОР)_Цена ГП-09 согл ВН_030309 подписано РНБ 2" xfId="1666" xr:uid="{00000000-0005-0000-0000-000077060000}"/>
    <cellStyle name="_Пример._Разделы 14, 8(1).2, 9  БП РН-Бурение 2008-2012 (ВАНКОР)_Ценовые приложения_ ГП 09_250209 по тендеру" xfId="1667" xr:uid="{00000000-0005-0000-0000-000078060000}"/>
    <cellStyle name="_Пример._Разделы 14, 8(1).2, 9  БП РН-Бурение 2008-2012 (ВАНКОР)_Ценовые приложения_ ГП 09_250209 по тендеру 2" xfId="1668" xr:uid="{00000000-0005-0000-0000-000079060000}"/>
    <cellStyle name="_Пример._Расчет СС нефти_ВСФ_250309 уточн" xfId="1669" xr:uid="{00000000-0005-0000-0000-00007A060000}"/>
    <cellStyle name="_Пример._Расчет СС нефти_ВСФ_250309 уточн 2" xfId="1670" xr:uid="{00000000-0005-0000-0000-00007B060000}"/>
    <cellStyle name="_Пример._Суточные  ставки" xfId="1671" xr:uid="{00000000-0005-0000-0000-00007C060000}"/>
    <cellStyle name="_Пример._Суточные  ставки 2" xfId="1672" xr:uid="{00000000-0005-0000-0000-00007D060000}"/>
    <cellStyle name="_Пример._Цена БП-09 уточн_для ПР_250309" xfId="1673" xr:uid="{00000000-0005-0000-0000-00007E060000}"/>
    <cellStyle name="_Пример._Цена БП-09 уточн_для ПР_250309 2" xfId="1674" xr:uid="{00000000-0005-0000-0000-00007F060000}"/>
    <cellStyle name="_Пример._Цена ГП-09 согл ВН_030309 подписано РНБ" xfId="1675" xr:uid="{00000000-0005-0000-0000-000080060000}"/>
    <cellStyle name="_Пример._Цена ГП-09 согл ВН_030309 подписано РНБ 2" xfId="1676" xr:uid="{00000000-0005-0000-0000-000081060000}"/>
    <cellStyle name="_Пример._Ценовые приложения_ ГП 09_250209 по тендеру" xfId="1677" xr:uid="{00000000-0005-0000-0000-000082060000}"/>
    <cellStyle name="_Пример._Ценовые приложения_ ГП 09_250209 по тендеру 2" xfId="1678" xr:uid="{00000000-0005-0000-0000-000083060000}"/>
    <cellStyle name="_Приоритет по КРС на 2006 г " xfId="1679" xr:uid="{00000000-0005-0000-0000-000084060000}"/>
    <cellStyle name="_Приоритет по КРС на 2006 г _Приложение №3" xfId="1680" xr:uid="{00000000-0005-0000-0000-000085060000}"/>
    <cellStyle name="_Прогноз ПланПиУ (GUB) 1кв" xfId="1681" xr:uid="{00000000-0005-0000-0000-000086060000}"/>
    <cellStyle name="_Прогноз ПланПиУ (GUB) 1кв 2" xfId="1682" xr:uid="{00000000-0005-0000-0000-000087060000}"/>
    <cellStyle name="_Прогноз ПланПиУ (GUB) 1кв_Maket БП" xfId="1683" xr:uid="{00000000-0005-0000-0000-000088060000}"/>
    <cellStyle name="_Прогноз ПланПиУ (GUB) 1кв_Maket БП 2" xfId="1684" xr:uid="{00000000-0005-0000-0000-000089060000}"/>
    <cellStyle name="_Прогноз ПланПиУ (GUB) 1кв_Maket БП_Расчет СС нефти_ВСФ_250309 уточн" xfId="1685" xr:uid="{00000000-0005-0000-0000-00008A060000}"/>
    <cellStyle name="_Прогноз ПланПиУ (GUB) 1кв_Maket БП_Расчет СС нефти_ВСФ_250309 уточн 2" xfId="1686" xr:uid="{00000000-0005-0000-0000-00008B060000}"/>
    <cellStyle name="_Прогноз ПланПиУ (GUB) 1кв_Maket БП_Суточные  ставки" xfId="1687" xr:uid="{00000000-0005-0000-0000-00008C060000}"/>
    <cellStyle name="_Прогноз ПланПиУ (GUB) 1кв_Maket БП_Суточные  ставки 2" xfId="1688" xr:uid="{00000000-0005-0000-0000-00008D060000}"/>
    <cellStyle name="_Прогноз ПланПиУ (GUB) 1кв_Maket БП_Цена БП-09 уточн_для ПР_250309" xfId="1689" xr:uid="{00000000-0005-0000-0000-00008E060000}"/>
    <cellStyle name="_Прогноз ПланПиУ (GUB) 1кв_Maket БП_Цена БП-09 уточн_для ПР_250309 2" xfId="1690" xr:uid="{00000000-0005-0000-0000-00008F060000}"/>
    <cellStyle name="_Прогноз ПланПиУ (GUB) 1кв_Maket БП_Цена ГП-09 согл ВН_030309 подписано РНБ" xfId="1691" xr:uid="{00000000-0005-0000-0000-000090060000}"/>
    <cellStyle name="_Прогноз ПланПиУ (GUB) 1кв_Maket БП_Цена ГП-09 согл ВН_030309 подписано РНБ 2" xfId="1692" xr:uid="{00000000-0005-0000-0000-000091060000}"/>
    <cellStyle name="_Прогноз ПланПиУ (GUB) 1кв_Maket БП_Ценовые приложения_ ГП 09_250209 по тендеру" xfId="1693" xr:uid="{00000000-0005-0000-0000-000092060000}"/>
    <cellStyle name="_Прогноз ПланПиУ (GUB) 1кв_Maket БП_Ценовые приложения_ ГП 09_250209 по тендеру 2" xfId="1694" xr:uid="{00000000-0005-0000-0000-000093060000}"/>
    <cellStyle name="_Прогноз ПланПиУ (GUB) 1кв_Копия выручки 2_161008" xfId="1695" xr:uid="{00000000-0005-0000-0000-000094060000}"/>
    <cellStyle name="_Прогноз ПланПиУ (GUB) 1кв_Копия выручки 2_161008 2" xfId="1696" xr:uid="{00000000-0005-0000-0000-000095060000}"/>
    <cellStyle name="_Прогноз ПланПиУ (GUB) 1кв_Копия выручки 211" xfId="1697" xr:uid="{00000000-0005-0000-0000-000096060000}"/>
    <cellStyle name="_Прогноз ПланПиУ (GUB) 1кв_Копия выручки 211 2" xfId="1698" xr:uid="{00000000-0005-0000-0000-000097060000}"/>
    <cellStyle name="_Прогноз ПланПиУ (GUB) 1кв_Расчет СС нефти_ВСФ_250309 уточн" xfId="1699" xr:uid="{00000000-0005-0000-0000-000098060000}"/>
    <cellStyle name="_Прогноз ПланПиУ (GUB) 1кв_Расчет СС нефти_ВСФ_250309 уточн 2" xfId="1700" xr:uid="{00000000-0005-0000-0000-000099060000}"/>
    <cellStyle name="_Прогноз ПланПиУ (GUB) 1кв_РБ Ванкор 17" xfId="1701" xr:uid="{00000000-0005-0000-0000-00009A060000}"/>
    <cellStyle name="_Прогноз ПланПиУ (GUB) 1кв_РБ Ванкор 17 2" xfId="1702" xr:uid="{00000000-0005-0000-0000-00009B060000}"/>
    <cellStyle name="_Прогноз ПланПиУ (GUB) 1кв_РБ ВСНК 141108" xfId="1703" xr:uid="{00000000-0005-0000-0000-00009C060000}"/>
    <cellStyle name="_Прогноз ПланПиУ (GUB) 1кв_РБ ВСНК 141108 2" xfId="1704" xr:uid="{00000000-0005-0000-0000-00009D060000}"/>
    <cellStyle name="_Прогноз ПланПиУ (GUB) 1кв_Стоимость Юр_81  РБ ЮТМ_в ЦАУ_221008" xfId="1705" xr:uid="{00000000-0005-0000-0000-00009E060000}"/>
    <cellStyle name="_Прогноз ПланПиУ (GUB) 1кв_Стоимость Юр_81  РБ ЮТМ_в ЦАУ_221008 2" xfId="1706" xr:uid="{00000000-0005-0000-0000-00009F060000}"/>
    <cellStyle name="_Прогноз ПланПиУ (GUB) 1кв_Суточные  ставки" xfId="1707" xr:uid="{00000000-0005-0000-0000-0000A0060000}"/>
    <cellStyle name="_Прогноз ПланПиУ (GUB) 1кв_Суточные  ставки 2" xfId="1708" xr:uid="{00000000-0005-0000-0000-0000A1060000}"/>
    <cellStyle name="_Прогноз ПланПиУ (GUB) 1кв_Цена БП-09 уточн_для ПР_250309" xfId="1709" xr:uid="{00000000-0005-0000-0000-0000A2060000}"/>
    <cellStyle name="_Прогноз ПланПиУ (GUB) 1кв_Цена БП-09 уточн_для ПР_250309 2" xfId="1710" xr:uid="{00000000-0005-0000-0000-0000A3060000}"/>
    <cellStyle name="_Прогноз ПланПиУ (GUB) 1кв_Цена ГП-09 согл ВН_030309 подписано РНБ" xfId="1711" xr:uid="{00000000-0005-0000-0000-0000A4060000}"/>
    <cellStyle name="_Прогноз ПланПиУ (GUB) 1кв_Цена ГП-09 согл ВН_030309 подписано РНБ 2" xfId="1712" xr:uid="{00000000-0005-0000-0000-0000A5060000}"/>
    <cellStyle name="_Прогноз ПланПиУ (GUB) 1кв_Ценовые приложения_ ГП 09_250209 по тендеру" xfId="1713" xr:uid="{00000000-0005-0000-0000-0000A6060000}"/>
    <cellStyle name="_Прогноз ПланПиУ (GUB) 1кв_Ценовые приложения_ ГП 09_250209 по тендеру 2" xfId="1714" xr:uid="{00000000-0005-0000-0000-0000A7060000}"/>
    <cellStyle name="_Прогноз ПланПиУ (GUB) 1кв_ЭБ ВСНК" xfId="1715" xr:uid="{00000000-0005-0000-0000-0000A8060000}"/>
    <cellStyle name="_Прогноз ПланПиУ (GUB) 1кв_ЭБ ВСНК 2" xfId="1716" xr:uid="{00000000-0005-0000-0000-0000A9060000}"/>
    <cellStyle name="_Прогноз ПланПиУ (GUB) 1кв_ЭБ ВСНК ред 131108" xfId="1717" xr:uid="{00000000-0005-0000-0000-0000AA060000}"/>
    <cellStyle name="_Прогноз ПланПиУ (GUB) 1кв_ЭБ ВСНК ред 131108 2" xfId="1718" xr:uid="{00000000-0005-0000-0000-0000AB060000}"/>
    <cellStyle name="_Программа обучения по качеству от Качкина" xfId="1719" xr:uid="{00000000-0005-0000-0000-0000AC060000}"/>
    <cellStyle name="_Программа перевооружения 2007-2011(4)" xfId="1720" xr:uid="{00000000-0005-0000-0000-0000AD060000}"/>
    <cellStyle name="_Программа тех перевооружения 07-11 (24.08.06)" xfId="1721" xr:uid="{00000000-0005-0000-0000-0000AE060000}"/>
    <cellStyle name="_Программа тех перевооружения 07-11 (24.08.06)_Р.12 Труд" xfId="1722" xr:uid="{00000000-0005-0000-0000-0000AF060000}"/>
    <cellStyle name="_Программа тех перевооружения 2007-2011 09 11Губкинский" xfId="1723" xr:uid="{00000000-0005-0000-0000-0000B0060000}"/>
    <cellStyle name="_Программа тех перевооружения 2007-2011 Губкинский 02 09" xfId="1724" xr:uid="{00000000-0005-0000-0000-0000B1060000}"/>
    <cellStyle name="_Программа тех перевооружения 2007-2011 Краснодарский" xfId="1725" xr:uid="{00000000-0005-0000-0000-0000B2060000}"/>
    <cellStyle name="_Программа техперевооружения от 01 09 06" xfId="1726" xr:uid="{00000000-0005-0000-0000-0000B3060000}"/>
    <cellStyle name="_Программа техперевооружения от 01 09 06_Р.12 Труд" xfId="1727" xr:uid="{00000000-0005-0000-0000-0000B4060000}"/>
    <cellStyle name="_Программа финансирования и ввода ОС по ПТОиП 2007 2008-2012 в12-_5" xfId="1728" xr:uid="{00000000-0005-0000-0000-0000B5060000}"/>
    <cellStyle name="_ПТП ввод ОС 2007 год" xfId="1729" xr:uid="{00000000-0005-0000-0000-0000B6060000}"/>
    <cellStyle name="_р. 10" xfId="1730" xr:uid="{00000000-0005-0000-0000-0000B7060000}"/>
    <cellStyle name="_р. 10 2" xfId="1731" xr:uid="{00000000-0005-0000-0000-0000B8060000}"/>
    <cellStyle name="_р. 10_Maket БП" xfId="1732" xr:uid="{00000000-0005-0000-0000-0000B9060000}"/>
    <cellStyle name="_р. 10_Maket БП 2" xfId="1733" xr:uid="{00000000-0005-0000-0000-0000BA060000}"/>
    <cellStyle name="_р. 10_Maket БП_Расчет СС нефти_ВСФ_250309 уточн" xfId="1734" xr:uid="{00000000-0005-0000-0000-0000BB060000}"/>
    <cellStyle name="_р. 10_Maket БП_Расчет СС нефти_ВСФ_250309 уточн 2" xfId="1735" xr:uid="{00000000-0005-0000-0000-0000BC060000}"/>
    <cellStyle name="_р. 10_Maket БП_Суточные  ставки" xfId="1736" xr:uid="{00000000-0005-0000-0000-0000BD060000}"/>
    <cellStyle name="_р. 10_Maket БП_Суточные  ставки 2" xfId="1737" xr:uid="{00000000-0005-0000-0000-0000BE060000}"/>
    <cellStyle name="_р. 10_Maket БП_Цена БП-09 уточн_для ПР_250309" xfId="1738" xr:uid="{00000000-0005-0000-0000-0000BF060000}"/>
    <cellStyle name="_р. 10_Maket БП_Цена БП-09 уточн_для ПР_250309 2" xfId="1739" xr:uid="{00000000-0005-0000-0000-0000C0060000}"/>
    <cellStyle name="_р. 10_Maket БП_Цена ГП-09 согл ВН_030309 подписано РНБ" xfId="1740" xr:uid="{00000000-0005-0000-0000-0000C1060000}"/>
    <cellStyle name="_р. 10_Maket БП_Цена ГП-09 согл ВН_030309 подписано РНБ 2" xfId="1741" xr:uid="{00000000-0005-0000-0000-0000C2060000}"/>
    <cellStyle name="_р. 10_Maket БП_Ценовые приложения_ ГП 09_250209 по тендеру" xfId="1742" xr:uid="{00000000-0005-0000-0000-0000C3060000}"/>
    <cellStyle name="_р. 10_Maket БП_Ценовые приложения_ ГП 09_250209 по тендеру 2" xfId="1743" xr:uid="{00000000-0005-0000-0000-0000C4060000}"/>
    <cellStyle name="_р. 10_Копия выручки 2_161008" xfId="1744" xr:uid="{00000000-0005-0000-0000-0000C5060000}"/>
    <cellStyle name="_р. 10_Копия выручки 2_161008 2" xfId="1745" xr:uid="{00000000-0005-0000-0000-0000C6060000}"/>
    <cellStyle name="_р. 10_Копия выручки 211" xfId="1746" xr:uid="{00000000-0005-0000-0000-0000C7060000}"/>
    <cellStyle name="_р. 10_Копия выручки 211 2" xfId="1747" xr:uid="{00000000-0005-0000-0000-0000C8060000}"/>
    <cellStyle name="_р. 10_Расчет СС нефти_ВСФ_250309 уточн" xfId="1748" xr:uid="{00000000-0005-0000-0000-0000C9060000}"/>
    <cellStyle name="_р. 10_Расчет СС нефти_ВСФ_250309 уточн 2" xfId="1749" xr:uid="{00000000-0005-0000-0000-0000CA060000}"/>
    <cellStyle name="_р. 10_РБ Ванкор 17" xfId="1750" xr:uid="{00000000-0005-0000-0000-0000CB060000}"/>
    <cellStyle name="_р. 10_РБ Ванкор 17 2" xfId="1751" xr:uid="{00000000-0005-0000-0000-0000CC060000}"/>
    <cellStyle name="_р. 10_РБ ВСНК 141108" xfId="1752" xr:uid="{00000000-0005-0000-0000-0000CD060000}"/>
    <cellStyle name="_р. 10_РБ ВСНК 141108 2" xfId="1753" xr:uid="{00000000-0005-0000-0000-0000CE060000}"/>
    <cellStyle name="_р. 10_Стоимость Юр_81  РБ ЮТМ_в ЦАУ_221008" xfId="1754" xr:uid="{00000000-0005-0000-0000-0000CF060000}"/>
    <cellStyle name="_р. 10_Стоимость Юр_81  РБ ЮТМ_в ЦАУ_221008 2" xfId="1755" xr:uid="{00000000-0005-0000-0000-0000D0060000}"/>
    <cellStyle name="_р. 10_Суточные  ставки" xfId="1756" xr:uid="{00000000-0005-0000-0000-0000D1060000}"/>
    <cellStyle name="_р. 10_Суточные  ставки 2" xfId="1757" xr:uid="{00000000-0005-0000-0000-0000D2060000}"/>
    <cellStyle name="_р. 10_Цена БП-09 уточн_для ПР_250309" xfId="1758" xr:uid="{00000000-0005-0000-0000-0000D3060000}"/>
    <cellStyle name="_р. 10_Цена БП-09 уточн_для ПР_250309 2" xfId="1759" xr:uid="{00000000-0005-0000-0000-0000D4060000}"/>
    <cellStyle name="_р. 10_Цена ГП-09 согл ВН_030309 подписано РНБ" xfId="1760" xr:uid="{00000000-0005-0000-0000-0000D5060000}"/>
    <cellStyle name="_р. 10_Цена ГП-09 согл ВН_030309 подписано РНБ 2" xfId="1761" xr:uid="{00000000-0005-0000-0000-0000D6060000}"/>
    <cellStyle name="_р. 10_Ценовые приложения_ ГП 09_250209 по тендеру" xfId="1762" xr:uid="{00000000-0005-0000-0000-0000D7060000}"/>
    <cellStyle name="_р. 10_Ценовые приложения_ ГП 09_250209 по тендеру 2" xfId="1763" xr:uid="{00000000-0005-0000-0000-0000D8060000}"/>
    <cellStyle name="_р. 10_ЭБ ВСНК" xfId="1764" xr:uid="{00000000-0005-0000-0000-0000D9060000}"/>
    <cellStyle name="_р. 10_ЭБ ВСНК 2" xfId="1765" xr:uid="{00000000-0005-0000-0000-0000DA060000}"/>
    <cellStyle name="_р. 10_ЭБ ВСНК ред 131108" xfId="1766" xr:uid="{00000000-0005-0000-0000-0000DB060000}"/>
    <cellStyle name="_р. 10_ЭБ ВСНК ред 131108 2" xfId="1767" xr:uid="{00000000-0005-0000-0000-0000DC060000}"/>
    <cellStyle name="_р. 11" xfId="1768" xr:uid="{00000000-0005-0000-0000-0000DD060000}"/>
    <cellStyle name="_р. 11 2" xfId="1769" xr:uid="{00000000-0005-0000-0000-0000DE060000}"/>
    <cellStyle name="_р. 11_Maket БП" xfId="1770" xr:uid="{00000000-0005-0000-0000-0000DF060000}"/>
    <cellStyle name="_р. 11_Maket БП 2" xfId="1771" xr:uid="{00000000-0005-0000-0000-0000E0060000}"/>
    <cellStyle name="_р. 11_Maket БП_Расчет СС нефти_ВСФ_250309 уточн" xfId="1772" xr:uid="{00000000-0005-0000-0000-0000E1060000}"/>
    <cellStyle name="_р. 11_Maket БП_Расчет СС нефти_ВСФ_250309 уточн 2" xfId="1773" xr:uid="{00000000-0005-0000-0000-0000E2060000}"/>
    <cellStyle name="_р. 11_Maket БП_Суточные  ставки" xfId="1774" xr:uid="{00000000-0005-0000-0000-0000E3060000}"/>
    <cellStyle name="_р. 11_Maket БП_Суточные  ставки 2" xfId="1775" xr:uid="{00000000-0005-0000-0000-0000E4060000}"/>
    <cellStyle name="_р. 11_Maket БП_Цена БП-09 уточн_для ПР_250309" xfId="1776" xr:uid="{00000000-0005-0000-0000-0000E5060000}"/>
    <cellStyle name="_р. 11_Maket БП_Цена БП-09 уточн_для ПР_250309 2" xfId="1777" xr:uid="{00000000-0005-0000-0000-0000E6060000}"/>
    <cellStyle name="_р. 11_Maket БП_Цена ГП-09 согл ВН_030309 подписано РНБ" xfId="1778" xr:uid="{00000000-0005-0000-0000-0000E7060000}"/>
    <cellStyle name="_р. 11_Maket БП_Цена ГП-09 согл ВН_030309 подписано РНБ 2" xfId="1779" xr:uid="{00000000-0005-0000-0000-0000E8060000}"/>
    <cellStyle name="_р. 11_Maket БП_Ценовые приложения_ ГП 09_250209 по тендеру" xfId="1780" xr:uid="{00000000-0005-0000-0000-0000E9060000}"/>
    <cellStyle name="_р. 11_Maket БП_Ценовые приложения_ ГП 09_250209 по тендеру 2" xfId="1781" xr:uid="{00000000-0005-0000-0000-0000EA060000}"/>
    <cellStyle name="_р. 11_Копия выручки 2_161008" xfId="1782" xr:uid="{00000000-0005-0000-0000-0000EB060000}"/>
    <cellStyle name="_р. 11_Копия выручки 2_161008 2" xfId="1783" xr:uid="{00000000-0005-0000-0000-0000EC060000}"/>
    <cellStyle name="_р. 11_Копия выручки 211" xfId="1784" xr:uid="{00000000-0005-0000-0000-0000ED060000}"/>
    <cellStyle name="_р. 11_Копия выручки 211 2" xfId="1785" xr:uid="{00000000-0005-0000-0000-0000EE060000}"/>
    <cellStyle name="_р. 11_Расчет СС нефти_ВСФ_250309 уточн" xfId="1786" xr:uid="{00000000-0005-0000-0000-0000EF060000}"/>
    <cellStyle name="_р. 11_Расчет СС нефти_ВСФ_250309 уточн 2" xfId="1787" xr:uid="{00000000-0005-0000-0000-0000F0060000}"/>
    <cellStyle name="_р. 11_РБ Ванкор 17" xfId="1788" xr:uid="{00000000-0005-0000-0000-0000F1060000}"/>
    <cellStyle name="_р. 11_РБ Ванкор 17 2" xfId="1789" xr:uid="{00000000-0005-0000-0000-0000F2060000}"/>
    <cellStyle name="_р. 11_РБ ВСНК 141108" xfId="1790" xr:uid="{00000000-0005-0000-0000-0000F3060000}"/>
    <cellStyle name="_р. 11_РБ ВСНК 141108 2" xfId="1791" xr:uid="{00000000-0005-0000-0000-0000F4060000}"/>
    <cellStyle name="_р. 11_Стоимость Юр_81  РБ ЮТМ_в ЦАУ_221008" xfId="1792" xr:uid="{00000000-0005-0000-0000-0000F5060000}"/>
    <cellStyle name="_р. 11_Стоимость Юр_81  РБ ЮТМ_в ЦАУ_221008 2" xfId="1793" xr:uid="{00000000-0005-0000-0000-0000F6060000}"/>
    <cellStyle name="_р. 11_Суточные  ставки" xfId="1794" xr:uid="{00000000-0005-0000-0000-0000F7060000}"/>
    <cellStyle name="_р. 11_Суточные  ставки 2" xfId="1795" xr:uid="{00000000-0005-0000-0000-0000F8060000}"/>
    <cellStyle name="_р. 11_Цена БП-09 уточн_для ПР_250309" xfId="1796" xr:uid="{00000000-0005-0000-0000-0000F9060000}"/>
    <cellStyle name="_р. 11_Цена БП-09 уточн_для ПР_250309 2" xfId="1797" xr:uid="{00000000-0005-0000-0000-0000FA060000}"/>
    <cellStyle name="_р. 11_Цена ГП-09 согл ВН_030309 подписано РНБ" xfId="1798" xr:uid="{00000000-0005-0000-0000-0000FB060000}"/>
    <cellStyle name="_р. 11_Цена ГП-09 согл ВН_030309 подписано РНБ 2" xfId="1799" xr:uid="{00000000-0005-0000-0000-0000FC060000}"/>
    <cellStyle name="_р. 11_Ценовые приложения_ ГП 09_250209 по тендеру" xfId="1800" xr:uid="{00000000-0005-0000-0000-0000FD060000}"/>
    <cellStyle name="_р. 11_Ценовые приложения_ ГП 09_250209 по тендеру 2" xfId="1801" xr:uid="{00000000-0005-0000-0000-0000FE060000}"/>
    <cellStyle name="_р. 11_ЭБ ВСНК" xfId="1802" xr:uid="{00000000-0005-0000-0000-0000FF060000}"/>
    <cellStyle name="_р. 11_ЭБ ВСНК 2" xfId="1803" xr:uid="{00000000-0005-0000-0000-000000070000}"/>
    <cellStyle name="_р. 11_ЭБ ВСНК ред 131108" xfId="1804" xr:uid="{00000000-0005-0000-0000-000001070000}"/>
    <cellStyle name="_р. 11_ЭБ ВСНК ред 131108 2" xfId="1805" xr:uid="{00000000-0005-0000-0000-000002070000}"/>
    <cellStyle name="_р. 8,2, 9, 14 ГФ" xfId="1806" xr:uid="{00000000-0005-0000-0000-000003070000}"/>
    <cellStyle name="_Р.12 Труд" xfId="1807" xr:uid="{00000000-0005-0000-0000-000004070000}"/>
    <cellStyle name="_Р.12 Труд 2" xfId="1808" xr:uid="{00000000-0005-0000-0000-000005070000}"/>
    <cellStyle name="_Р.12 Труд_Maket БП" xfId="1809" xr:uid="{00000000-0005-0000-0000-000006070000}"/>
    <cellStyle name="_Р.12 Труд_Maket БП 2" xfId="1810" xr:uid="{00000000-0005-0000-0000-000007070000}"/>
    <cellStyle name="_Р.12 Труд_Maket БП_Расчет СС нефти_ВСФ_250309 уточн" xfId="1811" xr:uid="{00000000-0005-0000-0000-000008070000}"/>
    <cellStyle name="_Р.12 Труд_Maket БП_Расчет СС нефти_ВСФ_250309 уточн 2" xfId="1812" xr:uid="{00000000-0005-0000-0000-000009070000}"/>
    <cellStyle name="_Р.12 Труд_Maket БП_Суточные  ставки" xfId="1813" xr:uid="{00000000-0005-0000-0000-00000A070000}"/>
    <cellStyle name="_Р.12 Труд_Maket БП_Суточные  ставки 2" xfId="1814" xr:uid="{00000000-0005-0000-0000-00000B070000}"/>
    <cellStyle name="_Р.12 Труд_Maket БП_Цена БП-09 уточн_для ПР_250309" xfId="1815" xr:uid="{00000000-0005-0000-0000-00000C070000}"/>
    <cellStyle name="_Р.12 Труд_Maket БП_Цена БП-09 уточн_для ПР_250309 2" xfId="1816" xr:uid="{00000000-0005-0000-0000-00000D070000}"/>
    <cellStyle name="_Р.12 Труд_Maket БП_Цена ГП-09 согл ВН_030309 подписано РНБ" xfId="1817" xr:uid="{00000000-0005-0000-0000-00000E070000}"/>
    <cellStyle name="_Р.12 Труд_Maket БП_Цена ГП-09 согл ВН_030309 подписано РНБ 2" xfId="1818" xr:uid="{00000000-0005-0000-0000-00000F070000}"/>
    <cellStyle name="_Р.12 Труд_Maket БП_Ценовые приложения_ ГП 09_250209 по тендеру" xfId="1819" xr:uid="{00000000-0005-0000-0000-000010070000}"/>
    <cellStyle name="_Р.12 Труд_Maket БП_Ценовые приложения_ ГП 09_250209 по тендеру 2" xfId="1820" xr:uid="{00000000-0005-0000-0000-000011070000}"/>
    <cellStyle name="_Р.12 Труд_авиация" xfId="1821" xr:uid="{00000000-0005-0000-0000-000012070000}"/>
    <cellStyle name="_Р.12 Труд_авиация 2" xfId="1822" xr:uid="{00000000-0005-0000-0000-000013070000}"/>
    <cellStyle name="_Р.12 Труд_Анализ СС" xfId="1823" xr:uid="{00000000-0005-0000-0000-000014070000}"/>
    <cellStyle name="_Р.12 Труд_Анализ СС 2" xfId="1824" xr:uid="{00000000-0005-0000-0000-000015070000}"/>
    <cellStyle name="_Р.12 Труд_Анализ СС_май_08" xfId="1825" xr:uid="{00000000-0005-0000-0000-000016070000}"/>
    <cellStyle name="_Р.12 Труд_Анализ СС_май_08 2" xfId="1826" xr:uid="{00000000-0005-0000-0000-000017070000}"/>
    <cellStyle name="_Р.12 Труд_Анализ СС_май_08_Расчет СС нефти_ВСФ_250309 уточн" xfId="1827" xr:uid="{00000000-0005-0000-0000-000018070000}"/>
    <cellStyle name="_Р.12 Труд_Анализ СС_май_08_Расчет СС нефти_ВСФ_250309 уточн 2" xfId="1828" xr:uid="{00000000-0005-0000-0000-000019070000}"/>
    <cellStyle name="_Р.12 Труд_Анализ СС_май_08_Суточные  ставки" xfId="1829" xr:uid="{00000000-0005-0000-0000-00001A070000}"/>
    <cellStyle name="_Р.12 Труд_Анализ СС_май_08_Суточные  ставки 2" xfId="1830" xr:uid="{00000000-0005-0000-0000-00001B070000}"/>
    <cellStyle name="_Р.12 Труд_Анализ СС_май_08_Цена БП-09 уточн_для ПР_250309" xfId="1831" xr:uid="{00000000-0005-0000-0000-00001C070000}"/>
    <cellStyle name="_Р.12 Труд_Анализ СС_май_08_Цена БП-09 уточн_для ПР_250309 2" xfId="1832" xr:uid="{00000000-0005-0000-0000-00001D070000}"/>
    <cellStyle name="_Р.12 Труд_Анализ СС_май_08_Цена ГП-09 согл ВН_030309 подписано РНБ" xfId="1833" xr:uid="{00000000-0005-0000-0000-00001E070000}"/>
    <cellStyle name="_Р.12 Труд_Анализ СС_май_08_Цена ГП-09 согл ВН_030309 подписано РНБ 2" xfId="1834" xr:uid="{00000000-0005-0000-0000-00001F070000}"/>
    <cellStyle name="_Р.12 Труд_Анализ СС_май_08_Ценовые приложения_ ГП 09_250209 по тендеру" xfId="1835" xr:uid="{00000000-0005-0000-0000-000020070000}"/>
    <cellStyle name="_Р.12 Труд_Анализ СС_май_08_Ценовые приложения_ ГП 09_250209 по тендеру 2" xfId="1836" xr:uid="{00000000-0005-0000-0000-000021070000}"/>
    <cellStyle name="_Р.12 Труд_Анализ_СС тендер 09 свод" xfId="1837" xr:uid="{00000000-0005-0000-0000-000022070000}"/>
    <cellStyle name="_Р.12 Труд_Анализ_СС тендер 09 свод 2" xfId="1838" xr:uid="{00000000-0005-0000-0000-000023070000}"/>
    <cellStyle name="_Р.12 Труд_Анализ_СС тендер 09 свод расшифровка" xfId="1839" xr:uid="{00000000-0005-0000-0000-000024070000}"/>
    <cellStyle name="_Р.12 Труд_Анализ_СС тендер 09 свод расшифровка 2" xfId="1840" xr:uid="{00000000-0005-0000-0000-000025070000}"/>
    <cellStyle name="_Р.12 Труд_Анализ_СС тендер 09 свод_копия для доработки_090908" xfId="1841" xr:uid="{00000000-0005-0000-0000-000026070000}"/>
    <cellStyle name="_Р.12 Труд_Анализ_СС тендер 09 свод_копия для доработки_090908 2" xfId="1842" xr:uid="{00000000-0005-0000-0000-000027070000}"/>
    <cellStyle name="_Р.12 Труд_Анализ_СС тендер 09 свод_Расчет СС нефти_ВСФ_250309 уточн" xfId="1843" xr:uid="{00000000-0005-0000-0000-000028070000}"/>
    <cellStyle name="_Р.12 Труд_Анализ_СС тендер 09 свод_Расчет СС нефти_ВСФ_250309 уточн 2" xfId="1844" xr:uid="{00000000-0005-0000-0000-000029070000}"/>
    <cellStyle name="_Р.12 Труд_Анализ_СС тендер 09 свод_Суточные  ставки" xfId="1845" xr:uid="{00000000-0005-0000-0000-00002A070000}"/>
    <cellStyle name="_Р.12 Труд_Анализ_СС тендер 09 свод_Суточные  ставки 2" xfId="1846" xr:uid="{00000000-0005-0000-0000-00002B070000}"/>
    <cellStyle name="_Р.12 Труд_Анализ_СС тендер 09 свод_Цена БП-09 уточн_для ПР_250309" xfId="1847" xr:uid="{00000000-0005-0000-0000-00002C070000}"/>
    <cellStyle name="_Р.12 Труд_Анализ_СС тендер 09 свод_Цена БП-09 уточн_для ПР_250309 2" xfId="1848" xr:uid="{00000000-0005-0000-0000-00002D070000}"/>
    <cellStyle name="_Р.12 Труд_Анализ_СС тендер 09 свод_Цена ГП-09 согл ВН_030309 подписано РНБ" xfId="1849" xr:uid="{00000000-0005-0000-0000-00002E070000}"/>
    <cellStyle name="_Р.12 Труд_Анализ_СС тендер 09 свод_Цена ГП-09 согл ВН_030309 подписано РНБ 2" xfId="1850" xr:uid="{00000000-0005-0000-0000-00002F070000}"/>
    <cellStyle name="_Р.12 Труд_Анализ_СС тендер 09 свод_Ценовые приложения_ ГП 09_250209 по тендеру" xfId="1851" xr:uid="{00000000-0005-0000-0000-000030070000}"/>
    <cellStyle name="_Р.12 Труд_Анализ_СС тендер 09 свод_Ценовые приложения_ ГП 09_250209 по тендеру 2" xfId="1852" xr:uid="{00000000-0005-0000-0000-000031070000}"/>
    <cellStyle name="_Р.12 Труд_Анализ_СС_ВСНК" xfId="1853" xr:uid="{00000000-0005-0000-0000-000032070000}"/>
    <cellStyle name="_Р.12 Труд_Анализ_СС_ВСНК 2" xfId="1854" xr:uid="{00000000-0005-0000-0000-000033070000}"/>
    <cellStyle name="_Р.12 Труд_Анализ_СС_ВСНК_Расчет СС нефти_ВСФ_250309 уточн" xfId="1855" xr:uid="{00000000-0005-0000-0000-000034070000}"/>
    <cellStyle name="_Р.12 Труд_Анализ_СС_ВСНК_Расчет СС нефти_ВСФ_250309 уточн 2" xfId="1856" xr:uid="{00000000-0005-0000-0000-000035070000}"/>
    <cellStyle name="_Р.12 Труд_Анализ_СС_ВСНК_Суточные  ставки" xfId="1857" xr:uid="{00000000-0005-0000-0000-000036070000}"/>
    <cellStyle name="_Р.12 Труд_Анализ_СС_ВСНК_Суточные  ставки 2" xfId="1858" xr:uid="{00000000-0005-0000-0000-000037070000}"/>
    <cellStyle name="_Р.12 Труд_Анализ_СС_ВСНК_Цена БП-09 уточн_для ПР_250309" xfId="1859" xr:uid="{00000000-0005-0000-0000-000038070000}"/>
    <cellStyle name="_Р.12 Труд_Анализ_СС_ВСНК_Цена БП-09 уточн_для ПР_250309 2" xfId="1860" xr:uid="{00000000-0005-0000-0000-000039070000}"/>
    <cellStyle name="_Р.12 Труд_Анализ_СС_ВСНК_Цена ГП-09 согл ВН_030309 подписано РНБ" xfId="1861" xr:uid="{00000000-0005-0000-0000-00003A070000}"/>
    <cellStyle name="_Р.12 Труд_Анализ_СС_ВСНК_Цена ГП-09 согл ВН_030309 подписано РНБ 2" xfId="1862" xr:uid="{00000000-0005-0000-0000-00003B070000}"/>
    <cellStyle name="_Р.12 Труд_Анализ_СС_ВСНК_Ценовые приложения_ ГП 09_250209 по тендеру" xfId="1863" xr:uid="{00000000-0005-0000-0000-00003C070000}"/>
    <cellStyle name="_Р.12 Труд_Анализ_СС_ВСНК_Ценовые приложения_ ГП 09_250209 по тендеру 2" xfId="1864" xr:uid="{00000000-0005-0000-0000-00003D070000}"/>
    <cellStyle name="_Р.12 Труд_Анализ_СС_от Парпаева_270208" xfId="1865" xr:uid="{00000000-0005-0000-0000-00003E070000}"/>
    <cellStyle name="_Р.12 Труд_Анализ_СС_от Парпаева_270208 2" xfId="1866" xr:uid="{00000000-0005-0000-0000-00003F070000}"/>
    <cellStyle name="_Р.12 Труд_выручка ВСНК" xfId="1867" xr:uid="{00000000-0005-0000-0000-000040070000}"/>
    <cellStyle name="_Р.12 Труд_выручка ВСНК 2" xfId="1868" xr:uid="{00000000-0005-0000-0000-000041070000}"/>
    <cellStyle name="_Р.12 Труд_выручка ВСНК_Расчет СС нефти_ВСФ_250309 уточн" xfId="1869" xr:uid="{00000000-0005-0000-0000-000042070000}"/>
    <cellStyle name="_Р.12 Труд_выручка ВСНК_Расчет СС нефти_ВСФ_250309 уточн 2" xfId="1870" xr:uid="{00000000-0005-0000-0000-000043070000}"/>
    <cellStyle name="_Р.12 Труд_выручка ВСНК_Суточные  ставки" xfId="1871" xr:uid="{00000000-0005-0000-0000-000044070000}"/>
    <cellStyle name="_Р.12 Труд_выручка ВСНК_Суточные  ставки 2" xfId="1872" xr:uid="{00000000-0005-0000-0000-000045070000}"/>
    <cellStyle name="_Р.12 Труд_выручка ВСНК_Цена БП-09 уточн_для ПР_250309" xfId="1873" xr:uid="{00000000-0005-0000-0000-000046070000}"/>
    <cellStyle name="_Р.12 Труд_выручка ВСНК_Цена БП-09 уточн_для ПР_250309 2" xfId="1874" xr:uid="{00000000-0005-0000-0000-000047070000}"/>
    <cellStyle name="_Р.12 Труд_выручка ВСНК_Цена ГП-09 согл ВН_030309 подписано РНБ" xfId="1875" xr:uid="{00000000-0005-0000-0000-000048070000}"/>
    <cellStyle name="_Р.12 Труд_выручка ВСНК_Цена ГП-09 согл ВН_030309 подписано РНБ 2" xfId="1876" xr:uid="{00000000-0005-0000-0000-000049070000}"/>
    <cellStyle name="_Р.12 Труд_выручка ВСНК_Ценовые приложения_ ГП 09_250209 по тендеру" xfId="1877" xr:uid="{00000000-0005-0000-0000-00004A070000}"/>
    <cellStyle name="_Р.12 Труд_выручка ВСНК_Ценовые приложения_ ГП 09_250209 по тендеру 2" xfId="1878" xr:uid="{00000000-0005-0000-0000-00004B070000}"/>
    <cellStyle name="_Р.12 Труд_Выручка для БП-09 ред 251108 вар А с РУС _ГП ВДЗ с формулами" xfId="1879" xr:uid="{00000000-0005-0000-0000-00004C070000}"/>
    <cellStyle name="_Р.12 Труд_Выручка для БП-09 ред 251108 вар А с РУС _ГП ВДЗ с формулами 2" xfId="1880" xr:uid="{00000000-0005-0000-0000-00004D070000}"/>
    <cellStyle name="_Р.12 Труд_Выручка ЭБ ВСНК 09 ред.241108" xfId="1881" xr:uid="{00000000-0005-0000-0000-00004E070000}"/>
    <cellStyle name="_Р.12 Труд_Выручка ЭБ ВСНК 09 ред.241108 2" xfId="1882" xr:uid="{00000000-0005-0000-0000-00004F070000}"/>
    <cellStyle name="_Р.12 Труд_Выручка ЭБ ВСНК 09 ред.241108_для ВСНК" xfId="1883" xr:uid="{00000000-0005-0000-0000-000050070000}"/>
    <cellStyle name="_Р.12 Труд_Выручка ЭБ ВСНК 09 ред.241108_для ВСНК 2" xfId="1884" xr:uid="{00000000-0005-0000-0000-000051070000}"/>
    <cellStyle name="_Р.12 Труд_Генподряд водозабор_СС_тендер_09" xfId="1885" xr:uid="{00000000-0005-0000-0000-000052070000}"/>
    <cellStyle name="_Р.12 Труд_Генподряд водозабор_СС_тендер_09 2" xfId="1886" xr:uid="{00000000-0005-0000-0000-000053070000}"/>
    <cellStyle name="_Р.12 Труд_Книга1" xfId="1887" xr:uid="{00000000-0005-0000-0000-000054070000}"/>
    <cellStyle name="_Р.12 Труд_Книга1 2" xfId="1888" xr:uid="{00000000-0005-0000-0000-000055070000}"/>
    <cellStyle name="_Р.12 Труд_Книга1_Анализ_СС тендер 09 свод" xfId="1889" xr:uid="{00000000-0005-0000-0000-000056070000}"/>
    <cellStyle name="_Р.12 Труд_Книга1_Анализ_СС тендер 09 свод 2" xfId="1890" xr:uid="{00000000-0005-0000-0000-000057070000}"/>
    <cellStyle name="_Р.12 Труд_Книга1_Анализ_СС тендер 09 свод_копия для доработки_090908" xfId="1891" xr:uid="{00000000-0005-0000-0000-000058070000}"/>
    <cellStyle name="_Р.12 Труд_Книга1_Анализ_СС тендер 09 свод_копия для доработки_090908 2" xfId="1892" xr:uid="{00000000-0005-0000-0000-000059070000}"/>
    <cellStyle name="_Р.12 Труд_Книга1_Анализ_СС тендер 09 свод_Расчет СС нефти_ВСФ_250309 уточн" xfId="1893" xr:uid="{00000000-0005-0000-0000-00005A070000}"/>
    <cellStyle name="_Р.12 Труд_Книга1_Анализ_СС тендер 09 свод_Расчет СС нефти_ВСФ_250309 уточн 2" xfId="1894" xr:uid="{00000000-0005-0000-0000-00005B070000}"/>
    <cellStyle name="_Р.12 Труд_Книга1_Анализ_СС тендер 09 свод_Суточные  ставки" xfId="1895" xr:uid="{00000000-0005-0000-0000-00005C070000}"/>
    <cellStyle name="_Р.12 Труд_Книга1_Анализ_СС тендер 09 свод_Суточные  ставки 2" xfId="1896" xr:uid="{00000000-0005-0000-0000-00005D070000}"/>
    <cellStyle name="_Р.12 Труд_Книга1_Анализ_СС тендер 09 свод_Цена БП-09 уточн_для ПР_250309" xfId="1897" xr:uid="{00000000-0005-0000-0000-00005E070000}"/>
    <cellStyle name="_Р.12 Труд_Книга1_Анализ_СС тендер 09 свод_Цена БП-09 уточн_для ПР_250309 2" xfId="1898" xr:uid="{00000000-0005-0000-0000-00005F070000}"/>
    <cellStyle name="_Р.12 Труд_Книга1_Анализ_СС тендер 09 свод_Цена ГП-09 согл ВН_030309 подписано РНБ" xfId="1899" xr:uid="{00000000-0005-0000-0000-000060070000}"/>
    <cellStyle name="_Р.12 Труд_Книга1_Анализ_СС тендер 09 свод_Цена ГП-09 согл ВН_030309 подписано РНБ 2" xfId="1900" xr:uid="{00000000-0005-0000-0000-000061070000}"/>
    <cellStyle name="_Р.12 Труд_Книга1_Анализ_СС тендер 09 свод_Ценовые приложения_ ГП 09_250209 по тендеру" xfId="1901" xr:uid="{00000000-0005-0000-0000-000062070000}"/>
    <cellStyle name="_Р.12 Труд_Книга1_Анализ_СС тендер 09 свод_Ценовые приложения_ ГП 09_250209 по тендеру 2" xfId="1902" xr:uid="{00000000-0005-0000-0000-000063070000}"/>
    <cellStyle name="_Р.12 Труд_Книга1_Копия выручки 2_161008" xfId="1903" xr:uid="{00000000-0005-0000-0000-000064070000}"/>
    <cellStyle name="_Р.12 Труд_Книга1_Копия выручки 2_161008 2" xfId="1904" xr:uid="{00000000-0005-0000-0000-000065070000}"/>
    <cellStyle name="_Р.12 Труд_Книга1_Копия выручки 211" xfId="1905" xr:uid="{00000000-0005-0000-0000-000066070000}"/>
    <cellStyle name="_Р.12 Труд_Книга1_Копия выручки 211 2" xfId="1906" xr:uid="{00000000-0005-0000-0000-000067070000}"/>
    <cellStyle name="_Р.12 Труд_Книга1_Расчет СС нефти_ВСФ_250309 уточн" xfId="1907" xr:uid="{00000000-0005-0000-0000-000068070000}"/>
    <cellStyle name="_Р.12 Труд_Книга1_Расчет СС нефти_ВСФ_250309 уточн 2" xfId="1908" xr:uid="{00000000-0005-0000-0000-000069070000}"/>
    <cellStyle name="_Р.12 Труд_Книга1_РБ Ванкор 17" xfId="1909" xr:uid="{00000000-0005-0000-0000-00006A070000}"/>
    <cellStyle name="_Р.12 Труд_Книга1_РБ Ванкор 17 2" xfId="1910" xr:uid="{00000000-0005-0000-0000-00006B070000}"/>
    <cellStyle name="_Р.12 Труд_Книга1_РБ ВСНК 141108" xfId="1911" xr:uid="{00000000-0005-0000-0000-00006C070000}"/>
    <cellStyle name="_Р.12 Труд_Книга1_РБ ВСНК 141108 2" xfId="1912" xr:uid="{00000000-0005-0000-0000-00006D070000}"/>
    <cellStyle name="_Р.12 Труд_Книга1_Стоимость Юр_81  РБ ЮТМ_в ЦАУ_221008" xfId="1913" xr:uid="{00000000-0005-0000-0000-00006E070000}"/>
    <cellStyle name="_Р.12 Труд_Книга1_Стоимость Юр_81  РБ ЮТМ_в ЦАУ_221008 2" xfId="1914" xr:uid="{00000000-0005-0000-0000-00006F070000}"/>
    <cellStyle name="_Р.12 Труд_Книга1_Суточные  ставки" xfId="1915" xr:uid="{00000000-0005-0000-0000-000070070000}"/>
    <cellStyle name="_Р.12 Труд_Книга1_Суточные  ставки 2" xfId="1916" xr:uid="{00000000-0005-0000-0000-000071070000}"/>
    <cellStyle name="_Р.12 Труд_Книга1_Цена БП-09 уточн_для ПР_250309" xfId="1917" xr:uid="{00000000-0005-0000-0000-000072070000}"/>
    <cellStyle name="_Р.12 Труд_Книга1_Цена БП-09 уточн_для ПР_250309 2" xfId="1918" xr:uid="{00000000-0005-0000-0000-000073070000}"/>
    <cellStyle name="_Р.12 Труд_Книга1_Цена ГП-09 согл ВН_030309 подписано РНБ" xfId="1919" xr:uid="{00000000-0005-0000-0000-000074070000}"/>
    <cellStyle name="_Р.12 Труд_Книга1_Цена ГП-09 согл ВН_030309 подписано РНБ 2" xfId="1920" xr:uid="{00000000-0005-0000-0000-000075070000}"/>
    <cellStyle name="_Р.12 Труд_Книга1_Ценовые приложения_ ГП 09_250209 по тендеру" xfId="1921" xr:uid="{00000000-0005-0000-0000-000076070000}"/>
    <cellStyle name="_Р.12 Труд_Книга1_Ценовые приложения_ ГП 09_250209 по тендеру 2" xfId="1922" xr:uid="{00000000-0005-0000-0000-000077070000}"/>
    <cellStyle name="_Р.12 Труд_Книга1_ЭБ ВСНК" xfId="1923" xr:uid="{00000000-0005-0000-0000-000078070000}"/>
    <cellStyle name="_Р.12 Труд_Книга1_ЭБ ВСНК 2" xfId="1924" xr:uid="{00000000-0005-0000-0000-000079070000}"/>
    <cellStyle name="_Р.12 Труд_Книга1_ЭБ ВСНК ред 131108" xfId="1925" xr:uid="{00000000-0005-0000-0000-00007A070000}"/>
    <cellStyle name="_Р.12 Труд_Книга1_ЭБ ВСНК ред 131108 2" xfId="1926" xr:uid="{00000000-0005-0000-0000-00007B070000}"/>
    <cellStyle name="_Р.12 Труд_Копия выручки 2" xfId="1927" xr:uid="{00000000-0005-0000-0000-00007C070000}"/>
    <cellStyle name="_Р.12 Труд_Копия выручки 2 2" xfId="1928" xr:uid="{00000000-0005-0000-0000-00007D070000}"/>
    <cellStyle name="_Р.12 Труд_Копия выручки 2_161008" xfId="1929" xr:uid="{00000000-0005-0000-0000-00007E070000}"/>
    <cellStyle name="_Р.12 Труд_Копия выручки 2_161008 2" xfId="1930" xr:uid="{00000000-0005-0000-0000-00007F070000}"/>
    <cellStyle name="_Р.12 Труд_Копия выручки 211" xfId="1931" xr:uid="{00000000-0005-0000-0000-000080070000}"/>
    <cellStyle name="_Р.12 Труд_Копия выручки 211 2" xfId="1932" xr:uid="{00000000-0005-0000-0000-000081070000}"/>
    <cellStyle name="_Р.12 Труд_Копия стоимость Юр-81 ред 160309 печать" xfId="1933" xr:uid="{00000000-0005-0000-0000-000082070000}"/>
    <cellStyle name="_Р.12 Труд_Копия стоимость Юр-81 ред 160309 печать 2" xfId="1934" xr:uid="{00000000-0005-0000-0000-000083070000}"/>
    <cellStyle name="_Р.12 Труд_ЛОТ № 01 (ЭБ куст №1) ред" xfId="1935" xr:uid="{00000000-0005-0000-0000-000084070000}"/>
    <cellStyle name="_Р.12 Труд_ЛОТ № 01 (ЭБ куст №1) ред 2" xfId="1936" xr:uid="{00000000-0005-0000-0000-000085070000}"/>
    <cellStyle name="_Р.12 Труд_ЛОТ № 01 (ЭБ куст №1) ред_Расчет СС нефти_ВСФ_250309 уточн" xfId="1937" xr:uid="{00000000-0005-0000-0000-000086070000}"/>
    <cellStyle name="_Р.12 Труд_ЛОТ № 01 (ЭБ куст №1) ред_Расчет СС нефти_ВСФ_250309 уточн 2" xfId="1938" xr:uid="{00000000-0005-0000-0000-000087070000}"/>
    <cellStyle name="_Р.12 Труд_ЛОТ № 01 (ЭБ куст №1) ред_Суточные  ставки" xfId="1939" xr:uid="{00000000-0005-0000-0000-000088070000}"/>
    <cellStyle name="_Р.12 Труд_ЛОТ № 01 (ЭБ куст №1) ред_Суточные  ставки 2" xfId="1940" xr:uid="{00000000-0005-0000-0000-000089070000}"/>
    <cellStyle name="_Р.12 Труд_ЛОТ № 01 (ЭБ куст №1) ред_Цена БП-09 уточн_для ПР_250309" xfId="1941" xr:uid="{00000000-0005-0000-0000-00008A070000}"/>
    <cellStyle name="_Р.12 Труд_ЛОТ № 01 (ЭБ куст №1) ред_Цена БП-09 уточн_для ПР_250309 2" xfId="1942" xr:uid="{00000000-0005-0000-0000-00008B070000}"/>
    <cellStyle name="_Р.12 Труд_ЛОТ № 01 (ЭБ куст №1) ред_Цена ГП-09 согл ВН_030309 подписано РНБ" xfId="1943" xr:uid="{00000000-0005-0000-0000-00008C070000}"/>
    <cellStyle name="_Р.12 Труд_ЛОТ № 01 (ЭБ куст №1) ред_Цена ГП-09 согл ВН_030309 подписано РНБ 2" xfId="1944" xr:uid="{00000000-0005-0000-0000-00008D070000}"/>
    <cellStyle name="_Р.12 Труд_ЛОТ № 01 (ЭБ куст №1) ред_Ценовые приложения_ ГП 09_250209 по тендеру" xfId="1945" xr:uid="{00000000-0005-0000-0000-00008E070000}"/>
    <cellStyle name="_Р.12 Труд_ЛОТ № 01 (ЭБ куст №1) ред_Ценовые приложения_ ГП 09_250209 по тендеру 2" xfId="1946" xr:uid="{00000000-0005-0000-0000-00008F070000}"/>
    <cellStyle name="_Р.12 Труд_оборудование ЮР" xfId="1947" xr:uid="{00000000-0005-0000-0000-000090070000}"/>
    <cellStyle name="_Р.12 Труд_оборудование ЮР 2" xfId="1948" xr:uid="{00000000-0005-0000-0000-000091070000}"/>
    <cellStyle name="_Р.12 Труд_оборудование ЮР_Расчет СС нефти_ВСФ_250309 уточн" xfId="1949" xr:uid="{00000000-0005-0000-0000-000092070000}"/>
    <cellStyle name="_Р.12 Труд_оборудование ЮР_Расчет СС нефти_ВСФ_250309 уточн 2" xfId="1950" xr:uid="{00000000-0005-0000-0000-000093070000}"/>
    <cellStyle name="_Р.12 Труд_оборудование ЮР_Суточные  ставки" xfId="1951" xr:uid="{00000000-0005-0000-0000-000094070000}"/>
    <cellStyle name="_Р.12 Труд_оборудование ЮР_Суточные  ставки 2" xfId="1952" xr:uid="{00000000-0005-0000-0000-000095070000}"/>
    <cellStyle name="_Р.12 Труд_оборудование ЮР_Цена БП-09 уточн_для ПР_250309" xfId="1953" xr:uid="{00000000-0005-0000-0000-000096070000}"/>
    <cellStyle name="_Р.12 Труд_оборудование ЮР_Цена БП-09 уточн_для ПР_250309 2" xfId="1954" xr:uid="{00000000-0005-0000-0000-000097070000}"/>
    <cellStyle name="_Р.12 Труд_оборудование ЮР_Цена ГП-09 согл ВН_030309 подписано РНБ" xfId="1955" xr:uid="{00000000-0005-0000-0000-000098070000}"/>
    <cellStyle name="_Р.12 Труд_оборудование ЮР_Цена ГП-09 согл ВН_030309 подписано РНБ 2" xfId="1956" xr:uid="{00000000-0005-0000-0000-000099070000}"/>
    <cellStyle name="_Р.12 Труд_оборудование ЮР_Ценовые приложения_ ГП 09_250209 по тендеру" xfId="1957" xr:uid="{00000000-0005-0000-0000-00009A070000}"/>
    <cellStyle name="_Р.12 Труд_оборудование ЮР_Ценовые приложения_ ГП 09_250209 по тендеру 2" xfId="1958" xr:uid="{00000000-0005-0000-0000-00009B070000}"/>
    <cellStyle name="_Р.12 Труд_Приложения к дог_ОТС_ред ВСФ_090408" xfId="1959" xr:uid="{00000000-0005-0000-0000-00009C070000}"/>
    <cellStyle name="_Р.12 Труд_Приложения к дог_ОТС_ред ВСФ_090408 2" xfId="1960" xr:uid="{00000000-0005-0000-0000-00009D070000}"/>
    <cellStyle name="_Р.12 Труд_Приложения к дог_ОТС_ред ВСФ_090408_Расчет СС нефти_ВСФ_250309 уточн" xfId="1961" xr:uid="{00000000-0005-0000-0000-00009E070000}"/>
    <cellStyle name="_Р.12 Труд_Приложения к дог_ОТС_ред ВСФ_090408_Расчет СС нефти_ВСФ_250309 уточн 2" xfId="1962" xr:uid="{00000000-0005-0000-0000-00009F070000}"/>
    <cellStyle name="_Р.12 Труд_Приложения к дог_ОТС_ред ВСФ_090408_Суточные  ставки" xfId="1963" xr:uid="{00000000-0005-0000-0000-0000A0070000}"/>
    <cellStyle name="_Р.12 Труд_Приложения к дог_ОТС_ред ВСФ_090408_Суточные  ставки 2" xfId="1964" xr:uid="{00000000-0005-0000-0000-0000A1070000}"/>
    <cellStyle name="_Р.12 Труд_Приложения к дог_ОТС_ред ВСФ_090408_Цена БП-09 уточн_для ПР_250309" xfId="1965" xr:uid="{00000000-0005-0000-0000-0000A2070000}"/>
    <cellStyle name="_Р.12 Труд_Приложения к дог_ОТС_ред ВСФ_090408_Цена БП-09 уточн_для ПР_250309 2" xfId="1966" xr:uid="{00000000-0005-0000-0000-0000A3070000}"/>
    <cellStyle name="_Р.12 Труд_Приложения к дог_ОТС_ред ВСФ_090408_Цена ГП-09 согл ВН_030309 подписано РНБ" xfId="1967" xr:uid="{00000000-0005-0000-0000-0000A4070000}"/>
    <cellStyle name="_Р.12 Труд_Приложения к дог_ОТС_ред ВСФ_090408_Цена ГП-09 согл ВН_030309 подписано РНБ 2" xfId="1968" xr:uid="{00000000-0005-0000-0000-0000A5070000}"/>
    <cellStyle name="_Р.12 Труд_Приложения к дог_ОТС_ред ВСФ_090408_Ценовые приложения_ ГП 09_250209 по тендеру" xfId="1969" xr:uid="{00000000-0005-0000-0000-0000A6070000}"/>
    <cellStyle name="_Р.12 Труд_Приложения к дог_ОТС_ред ВСФ_090408_Ценовые приложения_ ГП 09_250209 по тендеру 2" xfId="1970" xr:uid="{00000000-0005-0000-0000-0000A7070000}"/>
    <cellStyle name="_Р.12 Труд_Разделы 14, 8(1).2, 9  БП РН-Бурение 2008-2012 (ВАНКОР)" xfId="1971" xr:uid="{00000000-0005-0000-0000-0000A8070000}"/>
    <cellStyle name="_Р.12 Труд_Разделы 14, 8(1).2, 9  БП РН-Бурение 2008-2012 (ВАНКОР) 2" xfId="1972" xr:uid="{00000000-0005-0000-0000-0000A9070000}"/>
    <cellStyle name="_Р.12 Труд_Разделы 14, 8(1).2, 9  БП РН-Бурение 2008-2012 (ВАНКОР)_Расчет СС нефти_ВСФ_250309 уточн" xfId="1973" xr:uid="{00000000-0005-0000-0000-0000AA070000}"/>
    <cellStyle name="_Р.12 Труд_Разделы 14, 8(1).2, 9  БП РН-Бурение 2008-2012 (ВАНКОР)_Расчет СС нефти_ВСФ_250309 уточн 2" xfId="1974" xr:uid="{00000000-0005-0000-0000-0000AB070000}"/>
    <cellStyle name="_Р.12 Труд_Разделы 14, 8(1).2, 9  БП РН-Бурение 2008-2012 (ВАНКОР)_Суточные  ставки" xfId="1975" xr:uid="{00000000-0005-0000-0000-0000AC070000}"/>
    <cellStyle name="_Р.12 Труд_Разделы 14, 8(1).2, 9  БП РН-Бурение 2008-2012 (ВАНКОР)_Суточные  ставки 2" xfId="1976" xr:uid="{00000000-0005-0000-0000-0000AD070000}"/>
    <cellStyle name="_Р.12 Труд_Разделы 14, 8(1).2, 9  БП РН-Бурение 2008-2012 (ВАНКОР)_Цена БП-09 уточн_для ПР_250309" xfId="1977" xr:uid="{00000000-0005-0000-0000-0000AE070000}"/>
    <cellStyle name="_Р.12 Труд_Разделы 14, 8(1).2, 9  БП РН-Бурение 2008-2012 (ВАНКОР)_Цена БП-09 уточн_для ПР_250309 2" xfId="1978" xr:uid="{00000000-0005-0000-0000-0000AF070000}"/>
    <cellStyle name="_Р.12 Труд_Разделы 14, 8(1).2, 9  БП РН-Бурение 2008-2012 (ВАНКОР)_Цена ГП-09 согл ВН_030309 подписано РНБ" xfId="1979" xr:uid="{00000000-0005-0000-0000-0000B0070000}"/>
    <cellStyle name="_Р.12 Труд_Разделы 14, 8(1).2, 9  БП РН-Бурение 2008-2012 (ВАНКОР)_Цена ГП-09 согл ВН_030309 подписано РНБ 2" xfId="1980" xr:uid="{00000000-0005-0000-0000-0000B1070000}"/>
    <cellStyle name="_Р.12 Труд_Разделы 14, 8(1).2, 9  БП РН-Бурение 2008-2012 (ВАНКОР)_Ценовые приложения_ ГП 09_250209 по тендеру" xfId="1981" xr:uid="{00000000-0005-0000-0000-0000B2070000}"/>
    <cellStyle name="_Р.12 Труд_Разделы 14, 8(1).2, 9  БП РН-Бурение 2008-2012 (ВАНКОР)_Ценовые приложения_ ГП 09_250209 по тендеру 2" xfId="1982" xr:uid="{00000000-0005-0000-0000-0000B3070000}"/>
    <cellStyle name="_Р.12 Труд_расчет БПО 081008" xfId="1983" xr:uid="{00000000-0005-0000-0000-0000B4070000}"/>
    <cellStyle name="_Р.12 Труд_расчет БПО 081008 2" xfId="1984" xr:uid="{00000000-0005-0000-0000-0000B5070000}"/>
    <cellStyle name="_Р.12 Труд_расчет БПО 160708" xfId="1985" xr:uid="{00000000-0005-0000-0000-0000B6070000}"/>
    <cellStyle name="_Р.12 Труд_расчет БПО 160708 2" xfId="1986" xr:uid="{00000000-0005-0000-0000-0000B7070000}"/>
    <cellStyle name="_Р.12 Труд_расчет БПО 160708_Расчет СС нефти_ВСФ_250309 уточн" xfId="1987" xr:uid="{00000000-0005-0000-0000-0000B8070000}"/>
    <cellStyle name="_Р.12 Труд_расчет БПО 160708_Расчет СС нефти_ВСФ_250309 уточн 2" xfId="1988" xr:uid="{00000000-0005-0000-0000-0000B9070000}"/>
    <cellStyle name="_Р.12 Труд_расчет БПО 160708_Суточные  ставки" xfId="1989" xr:uid="{00000000-0005-0000-0000-0000BA070000}"/>
    <cellStyle name="_Р.12 Труд_расчет БПО 160708_Суточные  ставки 2" xfId="1990" xr:uid="{00000000-0005-0000-0000-0000BB070000}"/>
    <cellStyle name="_Р.12 Труд_расчет БПО 160708_Цена БП-09 уточн_для ПР_250309" xfId="1991" xr:uid="{00000000-0005-0000-0000-0000BC070000}"/>
    <cellStyle name="_Р.12 Труд_расчет БПО 160708_Цена БП-09 уточн_для ПР_250309 2" xfId="1992" xr:uid="{00000000-0005-0000-0000-0000BD070000}"/>
    <cellStyle name="_Р.12 Труд_расчет БПО 160708_Цена ГП-09 согл ВН_030309 подписано РНБ" xfId="1993" xr:uid="{00000000-0005-0000-0000-0000BE070000}"/>
    <cellStyle name="_Р.12 Труд_расчет БПО 160708_Цена ГП-09 согл ВН_030309 подписано РНБ 2" xfId="1994" xr:uid="{00000000-0005-0000-0000-0000BF070000}"/>
    <cellStyle name="_Р.12 Труд_расчет БПО 160708_Ценовые приложения_ ГП 09_250209 по тендеру" xfId="1995" xr:uid="{00000000-0005-0000-0000-0000C0070000}"/>
    <cellStyle name="_Р.12 Труд_расчет БПО 160708_Ценовые приложения_ ГП 09_250209 по тендеру 2" xfId="1996" xr:uid="{00000000-0005-0000-0000-0000C1070000}"/>
    <cellStyle name="_Р.12 Труд_Расчет СС нефти_ВСФ_250309 уточн" xfId="1997" xr:uid="{00000000-0005-0000-0000-0000C2070000}"/>
    <cellStyle name="_Р.12 Труд_Расчет СС нефти_ВСФ_250309 уточн 2" xfId="1998" xr:uid="{00000000-0005-0000-0000-0000C3070000}"/>
    <cellStyle name="_Р.12 Труд_расчет СС_ВСНК" xfId="1999" xr:uid="{00000000-0005-0000-0000-0000C4070000}"/>
    <cellStyle name="_Р.12 Труд_расчет СС_ВСНК 2" xfId="2000" xr:uid="{00000000-0005-0000-0000-0000C5070000}"/>
    <cellStyle name="_Р.12 Труд_расчет СС_ВСНК_09 расшифровка" xfId="2001" xr:uid="{00000000-0005-0000-0000-0000C6070000}"/>
    <cellStyle name="_Р.12 Труд_расчет СС_ВСНК_09 расшифровка 2" xfId="2002" xr:uid="{00000000-0005-0000-0000-0000C7070000}"/>
    <cellStyle name="_Р.12 Труд_расчет СС_ВСНК_09 расшифровка ред 081008" xfId="2003" xr:uid="{00000000-0005-0000-0000-0000C8070000}"/>
    <cellStyle name="_Р.12 Труд_расчет СС_ВСНК_09 расшифровка ред 081008 2" xfId="2004" xr:uid="{00000000-0005-0000-0000-0000C9070000}"/>
    <cellStyle name="_Р.12 Труд_расчет СС_ВСНК_Расчет СС нефти_ВСФ_250309 уточн" xfId="2005" xr:uid="{00000000-0005-0000-0000-0000CA070000}"/>
    <cellStyle name="_Р.12 Труд_расчет СС_ВСНК_Расчет СС нефти_ВСФ_250309 уточн 2" xfId="2006" xr:uid="{00000000-0005-0000-0000-0000CB070000}"/>
    <cellStyle name="_Р.12 Труд_расчет СС_ВСНК_с БКФ" xfId="2007" xr:uid="{00000000-0005-0000-0000-0000CC070000}"/>
    <cellStyle name="_Р.12 Труд_расчет СС_ВСНК_с БКФ 2" xfId="2008" xr:uid="{00000000-0005-0000-0000-0000CD070000}"/>
    <cellStyle name="_Р.12 Труд_расчет СС_ВСНК_с БКФ_Расчет СС нефти_ВСФ_250309 уточн" xfId="2009" xr:uid="{00000000-0005-0000-0000-0000CE070000}"/>
    <cellStyle name="_Р.12 Труд_расчет СС_ВСНК_с БКФ_Расчет СС нефти_ВСФ_250309 уточн 2" xfId="2010" xr:uid="{00000000-0005-0000-0000-0000CF070000}"/>
    <cellStyle name="_Р.12 Труд_расчет СС_ВСНК_с БКФ_Суточные  ставки" xfId="2011" xr:uid="{00000000-0005-0000-0000-0000D0070000}"/>
    <cellStyle name="_Р.12 Труд_расчет СС_ВСНК_с БКФ_Суточные  ставки 2" xfId="2012" xr:uid="{00000000-0005-0000-0000-0000D1070000}"/>
    <cellStyle name="_Р.12 Труд_расчет СС_ВСНК_с БКФ_Цена БП-09 уточн_для ПР_250309" xfId="2013" xr:uid="{00000000-0005-0000-0000-0000D2070000}"/>
    <cellStyle name="_Р.12 Труд_расчет СС_ВСНК_с БКФ_Цена БП-09 уточн_для ПР_250309 2" xfId="2014" xr:uid="{00000000-0005-0000-0000-0000D3070000}"/>
    <cellStyle name="_Р.12 Труд_расчет СС_ВСНК_с БКФ_Цена ГП-09 согл ВН_030309 подписано РНБ" xfId="2015" xr:uid="{00000000-0005-0000-0000-0000D4070000}"/>
    <cellStyle name="_Р.12 Труд_расчет СС_ВСНК_с БКФ_Цена ГП-09 согл ВН_030309 подписано РНБ 2" xfId="2016" xr:uid="{00000000-0005-0000-0000-0000D5070000}"/>
    <cellStyle name="_Р.12 Труд_расчет СС_ВСНК_с БКФ_Ценовые приложения_ ГП 09_250209 по тендеру" xfId="2017" xr:uid="{00000000-0005-0000-0000-0000D6070000}"/>
    <cellStyle name="_Р.12 Труд_расчет СС_ВСНК_с БКФ_Ценовые приложения_ ГП 09_250209 по тендеру 2" xfId="2018" xr:uid="{00000000-0005-0000-0000-0000D7070000}"/>
    <cellStyle name="_Р.12 Труд_расчет СС_ВСНК_Суточные  ставки" xfId="2019" xr:uid="{00000000-0005-0000-0000-0000D8070000}"/>
    <cellStyle name="_Р.12 Труд_расчет СС_ВСНК_Суточные  ставки 2" xfId="2020" xr:uid="{00000000-0005-0000-0000-0000D9070000}"/>
    <cellStyle name="_Р.12 Труд_расчет СС_ВСНК_Цена БП-09 уточн_для ПР_250309" xfId="2021" xr:uid="{00000000-0005-0000-0000-0000DA070000}"/>
    <cellStyle name="_Р.12 Труд_расчет СС_ВСНК_Цена БП-09 уточн_для ПР_250309 2" xfId="2022" xr:uid="{00000000-0005-0000-0000-0000DB070000}"/>
    <cellStyle name="_Р.12 Труд_расчет СС_ВСНК_Цена ГП-09 согл ВН_030309 подписано РНБ" xfId="2023" xr:uid="{00000000-0005-0000-0000-0000DC070000}"/>
    <cellStyle name="_Р.12 Труд_расчет СС_ВСНК_Цена ГП-09 согл ВН_030309 подписано РНБ 2" xfId="2024" xr:uid="{00000000-0005-0000-0000-0000DD070000}"/>
    <cellStyle name="_Р.12 Труд_расчет СС_ВСНК_Ценовые приложения_ ГП 09_250209 по тендеру" xfId="2025" xr:uid="{00000000-0005-0000-0000-0000DE070000}"/>
    <cellStyle name="_Р.12 Труд_расчет СС_ВСНК_Ценовые приложения_ ГП 09_250209 по тендеру 2" xfId="2026" xr:uid="{00000000-0005-0000-0000-0000DF070000}"/>
    <cellStyle name="_Р.12 Труд_расчет СС_ВСНК_ЭБ_09 ред 111108" xfId="2027" xr:uid="{00000000-0005-0000-0000-0000E0070000}"/>
    <cellStyle name="_Р.12 Труд_расчет СС_ВСНК_ЭБ_09 ред 111108 2" xfId="2028" xr:uid="{00000000-0005-0000-0000-0000E1070000}"/>
    <cellStyle name="_Р.12 Труд_расчет СС_ВСНК_ЭБ_09 ред 161008" xfId="2029" xr:uid="{00000000-0005-0000-0000-0000E2070000}"/>
    <cellStyle name="_Р.12 Труд_расчет СС_ВСНК_ЭБ_09 ред 161008 2" xfId="2030" xr:uid="{00000000-0005-0000-0000-0000E3070000}"/>
    <cellStyle name="_Р.12 Труд_расчет СС_ВСНК_ЭБ_09 ред 201008" xfId="2031" xr:uid="{00000000-0005-0000-0000-0000E4070000}"/>
    <cellStyle name="_Р.12 Труд_расчет СС_ВСНК_ЭБ_09 ред 201008 2" xfId="2032" xr:uid="{00000000-0005-0000-0000-0000E5070000}"/>
    <cellStyle name="_Р.12 Труд_Расчет стоимости Петим-3 ред 250309" xfId="2033" xr:uid="{00000000-0005-0000-0000-0000E6070000}"/>
    <cellStyle name="_Р.12 Труд_Расчет стоимости Петим-3 ред 250309 2" xfId="2034" xr:uid="{00000000-0005-0000-0000-0000E7070000}"/>
    <cellStyle name="_Р.12 Труд_Расчет стоимости скв 17 Ванкор" xfId="2035" xr:uid="{00000000-0005-0000-0000-0000E8070000}"/>
    <cellStyle name="_Р.12 Труд_Расчет стоимости скв 17 Ванкор 2" xfId="2036" xr:uid="{00000000-0005-0000-0000-0000E9070000}"/>
    <cellStyle name="_Р.12 Труд_Расчет стоимости скв 17 Ванкор_Расчет СС нефти_ВСФ_250309 уточн" xfId="2037" xr:uid="{00000000-0005-0000-0000-0000EA070000}"/>
    <cellStyle name="_Р.12 Труд_Расчет стоимости скв 17 Ванкор_Расчет СС нефти_ВСФ_250309 уточн 2" xfId="2038" xr:uid="{00000000-0005-0000-0000-0000EB070000}"/>
    <cellStyle name="_Р.12 Труд_Расчет стоимости скв 17 Ванкор_Суточные  ставки" xfId="2039" xr:uid="{00000000-0005-0000-0000-0000EC070000}"/>
    <cellStyle name="_Р.12 Труд_Расчет стоимости скв 17 Ванкор_Суточные  ставки 2" xfId="2040" xr:uid="{00000000-0005-0000-0000-0000ED070000}"/>
    <cellStyle name="_Р.12 Труд_Расчет стоимости скв 17 Ванкор_Цена БП-09 уточн_для ПР_250309" xfId="2041" xr:uid="{00000000-0005-0000-0000-0000EE070000}"/>
    <cellStyle name="_Р.12 Труд_Расчет стоимости скв 17 Ванкор_Цена БП-09 уточн_для ПР_250309 2" xfId="2042" xr:uid="{00000000-0005-0000-0000-0000EF070000}"/>
    <cellStyle name="_Р.12 Труд_Расчет стоимости скв 17 Ванкор_Цена ГП-09 согл ВН_030309 подписано РНБ" xfId="2043" xr:uid="{00000000-0005-0000-0000-0000F0070000}"/>
    <cellStyle name="_Р.12 Труд_Расчет стоимости скв 17 Ванкор_Цена ГП-09 согл ВН_030309 подписано РНБ 2" xfId="2044" xr:uid="{00000000-0005-0000-0000-0000F1070000}"/>
    <cellStyle name="_Р.12 Труд_Расчет стоимости скв 17 Ванкор_Ценовые приложения_ ГП 09_250209 по тендеру" xfId="2045" xr:uid="{00000000-0005-0000-0000-0000F2070000}"/>
    <cellStyle name="_Р.12 Труд_Расчет стоимости скв 17 Ванкор_Ценовые приложения_ ГП 09_250209 по тендеру 2" xfId="2046" xr:uid="{00000000-0005-0000-0000-0000F3070000}"/>
    <cellStyle name="_Р.12 Труд_Расчет стоимости ЮР-83 копия" xfId="2047" xr:uid="{00000000-0005-0000-0000-0000F4070000}"/>
    <cellStyle name="_Р.12 Труд_Расчет стоимости ЮР-83 копия 2" xfId="2048" xr:uid="{00000000-0005-0000-0000-0000F5070000}"/>
    <cellStyle name="_Р.12 Труд_Расчет стоимости ЮР-83 уточн_100609" xfId="2049" xr:uid="{00000000-0005-0000-0000-0000F6070000}"/>
    <cellStyle name="_Р.12 Труд_Расчет стоимости ЮР-83 уточн_100609 2" xfId="2050" xr:uid="{00000000-0005-0000-0000-0000F7070000}"/>
    <cellStyle name="_Р.12 Труд_Расчет ЭБ ред 020609 с лотами" xfId="2051" xr:uid="{00000000-0005-0000-0000-0000F8070000}"/>
    <cellStyle name="_Р.12 Труд_Расчет ЭБ ред 020609 с лотами 2" xfId="2052" xr:uid="{00000000-0005-0000-0000-0000F9070000}"/>
    <cellStyle name="_Р.12 Труд_РасчетССГП 1 - 2008" xfId="2053" xr:uid="{00000000-0005-0000-0000-0000FA070000}"/>
    <cellStyle name="_Р.12 Труд_РасчетССГП 1 - 2008 2" xfId="2054" xr:uid="{00000000-0005-0000-0000-0000FB070000}"/>
    <cellStyle name="_Р.12 Труд_РасчетССГП 1 - 2008_Расчет СС нефти_ВСФ_250309 уточн" xfId="2055" xr:uid="{00000000-0005-0000-0000-0000FC070000}"/>
    <cellStyle name="_Р.12 Труд_РасчетССГП 1 - 2008_Расчет СС нефти_ВСФ_250309 уточн 2" xfId="2056" xr:uid="{00000000-0005-0000-0000-0000FD070000}"/>
    <cellStyle name="_Р.12 Труд_РасчетССГП 1 - 2008_Суточные  ставки" xfId="2057" xr:uid="{00000000-0005-0000-0000-0000FE070000}"/>
    <cellStyle name="_Р.12 Труд_РасчетССГП 1 - 2008_Суточные  ставки 2" xfId="2058" xr:uid="{00000000-0005-0000-0000-0000FF070000}"/>
    <cellStyle name="_Р.12 Труд_РасчетССГП 1 - 2008_Цена БП-09 уточн_для ПР_250309" xfId="2059" xr:uid="{00000000-0005-0000-0000-000000080000}"/>
    <cellStyle name="_Р.12 Труд_РасчетССГП 1 - 2008_Цена БП-09 уточн_для ПР_250309 2" xfId="2060" xr:uid="{00000000-0005-0000-0000-000001080000}"/>
    <cellStyle name="_Р.12 Труд_РасчетССГП 1 - 2008_Цена ГП-09 согл ВН_030309 подписано РНБ" xfId="2061" xr:uid="{00000000-0005-0000-0000-000002080000}"/>
    <cellStyle name="_Р.12 Труд_РасчетССГП 1 - 2008_Цена ГП-09 согл ВН_030309 подписано РНБ 2" xfId="2062" xr:uid="{00000000-0005-0000-0000-000003080000}"/>
    <cellStyle name="_Р.12 Труд_РасчетССГП 1 - 2008_Ценовые приложения_ ГП 09_250209 по тендеру" xfId="2063" xr:uid="{00000000-0005-0000-0000-000004080000}"/>
    <cellStyle name="_Р.12 Труд_РасчетССГП 1 - 2008_Ценовые приложения_ ГП 09_250209 по тендеру 2" xfId="2064" xr:uid="{00000000-0005-0000-0000-000005080000}"/>
    <cellStyle name="_Р.12 Труд_РасчетССГП для ВСНК_191207" xfId="2065" xr:uid="{00000000-0005-0000-0000-000006080000}"/>
    <cellStyle name="_Р.12 Труд_РасчетССГП для ВСНК_191207 2" xfId="2066" xr:uid="{00000000-0005-0000-0000-000007080000}"/>
    <cellStyle name="_Р.12 Труд_РБ Ванкор 17" xfId="2067" xr:uid="{00000000-0005-0000-0000-000008080000}"/>
    <cellStyle name="_Р.12 Труд_РБ Ванкор 17 2" xfId="2068" xr:uid="{00000000-0005-0000-0000-000009080000}"/>
    <cellStyle name="_Р.12 Труд_РБ ВСНК 141108" xfId="2069" xr:uid="{00000000-0005-0000-0000-00000A080000}"/>
    <cellStyle name="_Р.12 Труд_РБ ВСНК 141108 2" xfId="2070" xr:uid="{00000000-0005-0000-0000-00000B080000}"/>
    <cellStyle name="_Р.12 Труд_Реестр выручки за ноябрь-декабрь" xfId="2071" xr:uid="{00000000-0005-0000-0000-00000C080000}"/>
    <cellStyle name="_Р.12 Труд_Реестр выручки за ноябрь-декабрь 2" xfId="2072" xr:uid="{00000000-0005-0000-0000-00000D080000}"/>
    <cellStyle name="_Р.12 Труд_Реестр выручки за ноябрь-декабрь.1" xfId="2073" xr:uid="{00000000-0005-0000-0000-00000E080000}"/>
    <cellStyle name="_Р.12 Труд_Реестр выручки за ноябрь-декабрь.1 2" xfId="2074" xr:uid="{00000000-0005-0000-0000-00000F080000}"/>
    <cellStyle name="_Р.12 Труд_Реестр выручки за октябрь" xfId="2075" xr:uid="{00000000-0005-0000-0000-000010080000}"/>
    <cellStyle name="_Р.12 Труд_Реестр выручки за октябрь 2" xfId="2076" xr:uid="{00000000-0005-0000-0000-000011080000}"/>
    <cellStyle name="_Р.12 Труд_Смета БПО_ЮТМ на 2010г ред 020609" xfId="2077" xr:uid="{00000000-0005-0000-0000-000012080000}"/>
    <cellStyle name="_Р.12 Труд_Смета БПО_ЮТМ на 2010г ред 020609 2" xfId="2078" xr:uid="{00000000-0005-0000-0000-000013080000}"/>
    <cellStyle name="_Р.12 Труд_Стоимость Юр_81  РБ ЮТМ_в ЦАУ_221008" xfId="2079" xr:uid="{00000000-0005-0000-0000-000014080000}"/>
    <cellStyle name="_Р.12 Труд_Стоимость Юр_81  РБ ЮТМ_в ЦАУ_221008 2" xfId="2080" xr:uid="{00000000-0005-0000-0000-000015080000}"/>
    <cellStyle name="_Р.12 Труд_стоимость Юр-81 ред 130309 от Дьяченко" xfId="2081" xr:uid="{00000000-0005-0000-0000-000016080000}"/>
    <cellStyle name="_Р.12 Труд_стоимость Юр-81 ред 130309 от Дьяченко 2" xfId="2082" xr:uid="{00000000-0005-0000-0000-000017080000}"/>
    <cellStyle name="_Р.12 Труд_стоимость Юр-81 ред 131208 для ВСНК нов сервис" xfId="2083" xr:uid="{00000000-0005-0000-0000-000018080000}"/>
    <cellStyle name="_Р.12 Труд_стоимость Юр-81 ред 131208 для ВСНК нов сервис 2" xfId="2084" xr:uid="{00000000-0005-0000-0000-000019080000}"/>
    <cellStyle name="_Р.12 Труд_стоимость Юр-81 ред 140209 в договор" xfId="2085" xr:uid="{00000000-0005-0000-0000-00001A080000}"/>
    <cellStyle name="_Р.12 Труд_стоимость Юр-81 ред 140209 в договор 2" xfId="2086" xr:uid="{00000000-0005-0000-0000-00001B080000}"/>
    <cellStyle name="_Р.12 Труд_стоимость Юр-81 ред 160309" xfId="2087" xr:uid="{00000000-0005-0000-0000-00001C080000}"/>
    <cellStyle name="_Р.12 Труд_стоимость Юр-81 ред 160309 2" xfId="2088" xr:uid="{00000000-0005-0000-0000-00001D080000}"/>
    <cellStyle name="_Р.12 Труд_стоимость Юр-81 ред 180209" xfId="2089" xr:uid="{00000000-0005-0000-0000-00001E080000}"/>
    <cellStyle name="_Р.12 Труд_стоимость Юр-81 ред 180209 2" xfId="2090" xr:uid="{00000000-0005-0000-0000-00001F080000}"/>
    <cellStyle name="_Р.12 Труд_стоимость Юр-81 ред 190109" xfId="2091" xr:uid="{00000000-0005-0000-0000-000020080000}"/>
    <cellStyle name="_Р.12 Труд_стоимость Юр-81 ред 190109 2" xfId="2092" xr:uid="{00000000-0005-0000-0000-000021080000}"/>
    <cellStyle name="_Р.12 Труд_стоимость Юр-81 ред 200309 на 100 сут.уточн_1" xfId="2093" xr:uid="{00000000-0005-0000-0000-000022080000}"/>
    <cellStyle name="_Р.12 Труд_стоимость Юр-81 ред 200309 на 100 сут.уточн_1 2" xfId="2094" xr:uid="{00000000-0005-0000-0000-000023080000}"/>
    <cellStyle name="_Р.12 Труд_стоимость Юр-81 ред 210109 в договор" xfId="2095" xr:uid="{00000000-0005-0000-0000-000024080000}"/>
    <cellStyle name="_Р.12 Труд_стоимость Юр-81 ред 210109 в договор 2" xfId="2096" xr:uid="{00000000-0005-0000-0000-000025080000}"/>
    <cellStyle name="_Р.12 Труд_стоимость Юр-81 ред 241108" xfId="2097" xr:uid="{00000000-0005-0000-0000-000026080000}"/>
    <cellStyle name="_Р.12 Труд_стоимость Юр-81 ред 241108 2" xfId="2098" xr:uid="{00000000-0005-0000-0000-000027080000}"/>
    <cellStyle name="_Р.12 Труд_стоимость Юр-81 ред 241108 без БПО" xfId="2099" xr:uid="{00000000-0005-0000-0000-000028080000}"/>
    <cellStyle name="_Р.12 Труд_стоимость Юр-81 ред 241108 без БПО 2" xfId="2100" xr:uid="{00000000-0005-0000-0000-000029080000}"/>
    <cellStyle name="_Р.12 Труд_стоимость Юр-81 ред 241108_в ВСНК" xfId="2101" xr:uid="{00000000-0005-0000-0000-00002A080000}"/>
    <cellStyle name="_Р.12 Труд_стоимость Юр-81 ред 241108_в ВСНК 2" xfId="2102" xr:uid="{00000000-0005-0000-0000-00002B080000}"/>
    <cellStyle name="_Р.12 Труд_Суточные  ставки" xfId="2103" xr:uid="{00000000-0005-0000-0000-00002C080000}"/>
    <cellStyle name="_Р.12 Труд_Суточные  ставки 2" xfId="2104" xr:uid="{00000000-0005-0000-0000-00002D080000}"/>
    <cellStyle name="_Р.12 Труд_фонд БПО ЮТЭ(для ПЭО)" xfId="2105" xr:uid="{00000000-0005-0000-0000-00002E080000}"/>
    <cellStyle name="_Р.12 Труд_фонд БПО ЮТЭ(для ПЭО) 2" xfId="2106" xr:uid="{00000000-0005-0000-0000-00002F080000}"/>
    <cellStyle name="_Р.12 Труд_Цена БП-09 уточн_для ПР_250309" xfId="2107" xr:uid="{00000000-0005-0000-0000-000030080000}"/>
    <cellStyle name="_Р.12 Труд_Цена БП-09 уточн_для ПР_250309 2" xfId="2108" xr:uid="{00000000-0005-0000-0000-000031080000}"/>
    <cellStyle name="_Р.12 Труд_Цена ГП-09 согл ВН_030309 подписано РНБ" xfId="2109" xr:uid="{00000000-0005-0000-0000-000032080000}"/>
    <cellStyle name="_Р.12 Труд_Цена ГП-09 согл ВН_030309 подписано РНБ 2" xfId="2110" xr:uid="{00000000-0005-0000-0000-000033080000}"/>
    <cellStyle name="_Р.12 Труд_Ценовые приложения_ ГП 09_250209 по тендеру" xfId="2111" xr:uid="{00000000-0005-0000-0000-000034080000}"/>
    <cellStyle name="_Р.12 Труд_Ценовые приложения_ ГП 09_250209 по тендеру 2" xfId="2112" xr:uid="{00000000-0005-0000-0000-000035080000}"/>
    <cellStyle name="_Р.12 Труд_ЭБ ВСНК" xfId="2113" xr:uid="{00000000-0005-0000-0000-000036080000}"/>
    <cellStyle name="_Р.12 Труд_ЭБ ВСНК 2" xfId="2114" xr:uid="{00000000-0005-0000-0000-000037080000}"/>
    <cellStyle name="_Р.12 Труд_ЭБ ВСНК ред 131108" xfId="2115" xr:uid="{00000000-0005-0000-0000-000038080000}"/>
    <cellStyle name="_Р.12 Труд_ЭБ ВСНК ред 131108 2" xfId="2116" xr:uid="{00000000-0005-0000-0000-000039080000}"/>
    <cellStyle name="_Р.12 Труд_Юр-81 исп со станка" xfId="2117" xr:uid="{00000000-0005-0000-0000-00003A080000}"/>
    <cellStyle name="_Р.12 Труд_Юр-81 исп со станка 2" xfId="2118" xr:uid="{00000000-0005-0000-0000-00003B080000}"/>
    <cellStyle name="_РCCCформат" xfId="2119" xr:uid="{00000000-0005-0000-0000-00003C080000}"/>
    <cellStyle name="_Разведка ПНГ Лавч.2008г" xfId="2120" xr:uid="{00000000-0005-0000-0000-00003D080000}"/>
    <cellStyle name="_Раздел 14 утв биз-пл на 2007г" xfId="2121" xr:uid="{00000000-0005-0000-0000-00003E080000}"/>
    <cellStyle name="_Раздел 14 утв биз-пл на 2007г 2" xfId="2122" xr:uid="{00000000-0005-0000-0000-00003F080000}"/>
    <cellStyle name="_Раздел 14 утв биз-пл на 2007г_Разделы 14, 8(1).2, 9  БП РН-Бурение 2008-2012 (ВАНКОР)" xfId="2123" xr:uid="{00000000-0005-0000-0000-000040080000}"/>
    <cellStyle name="_Раздел 14 утв биз-пл на 2007г_Разделы 14, 8(1).2, 9  БП РН-Бурение 2008-2012 (ВАНКОР) 2" xfId="2124" xr:uid="{00000000-0005-0000-0000-000041080000}"/>
    <cellStyle name="_Раздел 14 утв биз-пл на 2007г_Разделы 14, 8(1).2, 9  БП РН-Бурение 2008-2012 (ВАНКОР)_Расчет СС нефти_ВСФ_250309 уточн" xfId="2125" xr:uid="{00000000-0005-0000-0000-000042080000}"/>
    <cellStyle name="_Раздел 14 утв биз-пл на 2007г_Разделы 14, 8(1).2, 9  БП РН-Бурение 2008-2012 (ВАНКОР)_Расчет СС нефти_ВСФ_250309 уточн 2" xfId="2126" xr:uid="{00000000-0005-0000-0000-000043080000}"/>
    <cellStyle name="_Раздел 14 утв биз-пл на 2007г_Разделы 14, 8(1).2, 9  БП РН-Бурение 2008-2012 (ВАНКОР)_Суточные  ставки" xfId="2127" xr:uid="{00000000-0005-0000-0000-000044080000}"/>
    <cellStyle name="_Раздел 14 утв биз-пл на 2007г_Разделы 14, 8(1).2, 9  БП РН-Бурение 2008-2012 (ВАНКОР)_Суточные  ставки 2" xfId="2128" xr:uid="{00000000-0005-0000-0000-000045080000}"/>
    <cellStyle name="_Раздел 14 утв биз-пл на 2007г_Разделы 14, 8(1).2, 9  БП РН-Бурение 2008-2012 (ВАНКОР)_Цена БП-09 уточн_для ПР_250309" xfId="2129" xr:uid="{00000000-0005-0000-0000-000046080000}"/>
    <cellStyle name="_Раздел 14 утв биз-пл на 2007г_Разделы 14, 8(1).2, 9  БП РН-Бурение 2008-2012 (ВАНКОР)_Цена БП-09 уточн_для ПР_250309 2" xfId="2130" xr:uid="{00000000-0005-0000-0000-000047080000}"/>
    <cellStyle name="_Раздел 14 утв биз-пл на 2007г_Разделы 14, 8(1).2, 9  БП РН-Бурение 2008-2012 (ВАНКОР)_Цена ГП-09 согл ВН_030309 подписано РНБ" xfId="2131" xr:uid="{00000000-0005-0000-0000-000048080000}"/>
    <cellStyle name="_Раздел 14 утв биз-пл на 2007г_Разделы 14, 8(1).2, 9  БП РН-Бурение 2008-2012 (ВАНКОР)_Цена ГП-09 согл ВН_030309 подписано РНБ 2" xfId="2132" xr:uid="{00000000-0005-0000-0000-000049080000}"/>
    <cellStyle name="_Раздел 14 утв биз-пл на 2007г_Разделы 14, 8(1).2, 9  БП РН-Бурение 2008-2012 (ВАНКОР)_Ценовые приложения_ ГП 09_250209 по тендеру" xfId="2133" xr:uid="{00000000-0005-0000-0000-00004A080000}"/>
    <cellStyle name="_Раздел 14 утв биз-пл на 2007г_Разделы 14, 8(1).2, 9  БП РН-Бурение 2008-2012 (ВАНКОР)_Ценовые приложения_ ГП 09_250209 по тендеру 2" xfId="2134" xr:uid="{00000000-0005-0000-0000-00004B080000}"/>
    <cellStyle name="_Раздел 14 утв биз-пл на 2007г_Расчет СС нефти_ВСФ_250309 уточн" xfId="2135" xr:uid="{00000000-0005-0000-0000-00004C080000}"/>
    <cellStyle name="_Раздел 14 утв биз-пл на 2007г_Расчет СС нефти_ВСФ_250309 уточн 2" xfId="2136" xr:uid="{00000000-0005-0000-0000-00004D080000}"/>
    <cellStyle name="_Раздел 14 утв биз-пл на 2007г_Суточные  ставки" xfId="2137" xr:uid="{00000000-0005-0000-0000-00004E080000}"/>
    <cellStyle name="_Раздел 14 утв биз-пл на 2007г_Суточные  ставки 2" xfId="2138" xr:uid="{00000000-0005-0000-0000-00004F080000}"/>
    <cellStyle name="_Раздел 14 утв биз-пл на 2007г_Цена БП-09 уточн_для ПР_250309" xfId="2139" xr:uid="{00000000-0005-0000-0000-000050080000}"/>
    <cellStyle name="_Раздел 14 утв биз-пл на 2007г_Цена БП-09 уточн_для ПР_250309 2" xfId="2140" xr:uid="{00000000-0005-0000-0000-000051080000}"/>
    <cellStyle name="_Раздел 14 утв биз-пл на 2007г_Цена ГП-09 согл ВН_030309 подписано РНБ" xfId="2141" xr:uid="{00000000-0005-0000-0000-000052080000}"/>
    <cellStyle name="_Раздел 14 утв биз-пл на 2007г_Цена ГП-09 согл ВН_030309 подписано РНБ 2" xfId="2142" xr:uid="{00000000-0005-0000-0000-000053080000}"/>
    <cellStyle name="_Раздел 14 утв биз-пл на 2007г_Ценовые приложения_ ГП 09_250209 по тендеру" xfId="2143" xr:uid="{00000000-0005-0000-0000-000054080000}"/>
    <cellStyle name="_Раздел 14 утв биз-пл на 2007г_Ценовые приложения_ ГП 09_250209 по тендеру 2" xfId="2144" xr:uid="{00000000-0005-0000-0000-000055080000}"/>
    <cellStyle name="_Раздел 20 макет new" xfId="2145" xr:uid="{00000000-0005-0000-0000-000056080000}"/>
    <cellStyle name="_раздел 8 2 утвержденный" xfId="2146" xr:uid="{00000000-0005-0000-0000-000057080000}"/>
    <cellStyle name="_раздел 8 2 утвержденный 2" xfId="2147" xr:uid="{00000000-0005-0000-0000-000058080000}"/>
    <cellStyle name="_раздел 8 2 утвержденный_Расчет СС нефти_ВСФ_250309 уточн" xfId="2148" xr:uid="{00000000-0005-0000-0000-000059080000}"/>
    <cellStyle name="_раздел 8 2 утвержденный_Расчет СС нефти_ВСФ_250309 уточн 2" xfId="2149" xr:uid="{00000000-0005-0000-0000-00005A080000}"/>
    <cellStyle name="_раздел 8 2 утвержденный_расчет стоимости метра проходки_ВСФ_250209" xfId="2150" xr:uid="{00000000-0005-0000-0000-00005B080000}"/>
    <cellStyle name="_раздел 8 2 утвержденный_расчет стоимости метра проходки_ВСФ_250209 2" xfId="2151" xr:uid="{00000000-0005-0000-0000-00005C080000}"/>
    <cellStyle name="_раздел 8 2 утвержденный_расчет стоимости метра проходки_ВСФ_250209_Расчет Петим-3 ред 030609" xfId="2152" xr:uid="{00000000-0005-0000-0000-00005D080000}"/>
    <cellStyle name="_раздел 8 2 утвержденный_расчет стоимости метра проходки_ВСФ_250209_Расчет Петим-3 ред 030609 2" xfId="2153" xr:uid="{00000000-0005-0000-0000-00005E080000}"/>
    <cellStyle name="_раздел 8 2 утвержденный_расчет стоимости метра проходки_ВСФ_250209_Расчет ЭБ ред 100609 кусты 2,6,1,7" xfId="2154" xr:uid="{00000000-0005-0000-0000-00005F080000}"/>
    <cellStyle name="_раздел 8 2 утвержденный_расчет стоимости метра проходки_ВСФ_250209_Расчет ЭБ ред 100609 кусты 2,6,1,7 2" xfId="2155" xr:uid="{00000000-0005-0000-0000-000060080000}"/>
    <cellStyle name="_раздел 8 2 утвержденный_Суточные  ставки" xfId="2156" xr:uid="{00000000-0005-0000-0000-000061080000}"/>
    <cellStyle name="_раздел 8 2 утвержденный_Суточные  ставки 2" xfId="2157" xr:uid="{00000000-0005-0000-0000-000062080000}"/>
    <cellStyle name="_раздел 8 2 утвержденный_Цена ГП-09 согл ВН_030309 подписано РНБ" xfId="2158" xr:uid="{00000000-0005-0000-0000-000063080000}"/>
    <cellStyle name="_раздел 8 2 утвержденный_Цена ГП-09 согл ВН_030309 подписано РНБ 2" xfId="2159" xr:uid="{00000000-0005-0000-0000-000064080000}"/>
    <cellStyle name="_раздел 8 2 утвержденный_Ценовые приложения_ ГП 09_200209" xfId="2160" xr:uid="{00000000-0005-0000-0000-000065080000}"/>
    <cellStyle name="_раздел 8 2 утвержденный_Ценовые приложения_ ГП 09_200209 2" xfId="2161" xr:uid="{00000000-0005-0000-0000-000066080000}"/>
    <cellStyle name="_раздел 8 2 утвержденный_Ценовые приложения_ ГП 09_200209_Расчет Петим-3 ред 030609" xfId="2162" xr:uid="{00000000-0005-0000-0000-000067080000}"/>
    <cellStyle name="_раздел 8 2 утвержденный_Ценовые приложения_ ГП 09_200209_Расчет Петим-3 ред 030609 2" xfId="2163" xr:uid="{00000000-0005-0000-0000-000068080000}"/>
    <cellStyle name="_раздел 8 2 утвержденный_Ценовые приложения_ ГП 09_200209_Расчет ЭБ ред 100609 кусты 2,6,1,7" xfId="2164" xr:uid="{00000000-0005-0000-0000-000069080000}"/>
    <cellStyle name="_раздел 8 2 утвержденный_Ценовые приложения_ ГП 09_200209_Расчет ЭБ ред 100609 кусты 2,6,1,7 2" xfId="2165" xr:uid="{00000000-0005-0000-0000-00006A080000}"/>
    <cellStyle name="_раздел 8 2 утвержденный_Ценовые приложения_ ГП 09_250209 по тендеру" xfId="2166" xr:uid="{00000000-0005-0000-0000-00006B080000}"/>
    <cellStyle name="_раздел 8 2 утвержденный_Ценовые приложения_ ГП 09_250209 по тендеру 2" xfId="2167" xr:uid="{00000000-0005-0000-0000-00006C080000}"/>
    <cellStyle name="_раздел 8 2 утвержденный_Эл_энергия_ВСФ_240209_БП" xfId="2168" xr:uid="{00000000-0005-0000-0000-00006D080000}"/>
    <cellStyle name="_раздел 8 2 утвержденный_Эл_энергия_ВСФ_240209_БП 2" xfId="2169" xr:uid="{00000000-0005-0000-0000-00006E080000}"/>
    <cellStyle name="_раздел 8 2 утвержденный_Эл_энергия_ВСФ_240209_БП_Расчет СС нефти_ВСФ_250309 уточн" xfId="2170" xr:uid="{00000000-0005-0000-0000-00006F080000}"/>
    <cellStyle name="_раздел 8 2 утвержденный_Эл_энергия_ВСФ_240209_БП_Расчет СС нефти_ВСФ_250309 уточн 2" xfId="2171" xr:uid="{00000000-0005-0000-0000-000070080000}"/>
    <cellStyle name="_Раздел 8. 2 9  14 от 9.11.07" xfId="2172" xr:uid="{00000000-0005-0000-0000-000071080000}"/>
    <cellStyle name="_Разделы 15,16 БП 2008-2012" xfId="2173" xr:uid="{00000000-0005-0000-0000-000072080000}"/>
    <cellStyle name="_Разделы 15,16 БП 2008-2012 2" xfId="2174" xr:uid="{00000000-0005-0000-0000-000073080000}"/>
    <cellStyle name="_Разделы 15,16 БП 2008-2012_Maket БП" xfId="2175" xr:uid="{00000000-0005-0000-0000-000074080000}"/>
    <cellStyle name="_Разделы 15,16 БП 2008-2012_Maket БП 2" xfId="2176" xr:uid="{00000000-0005-0000-0000-000075080000}"/>
    <cellStyle name="_Разделы 15,16 БП 2008-2012_Maket БП_Выручка для БП-09 ред 251108 вар А с РУС _ГП ВДЗ с формулами" xfId="2177" xr:uid="{00000000-0005-0000-0000-000076080000}"/>
    <cellStyle name="_Разделы 15,16 БП 2008-2012_Maket БП_Выручка для БП-09 ред 251108 вар А с РУС _ГП ВДЗ с формулами 2" xfId="2178" xr:uid="{00000000-0005-0000-0000-000077080000}"/>
    <cellStyle name="_Разделы 15,16 БП 2008-2012_Maket БП_Выручка для БП-09 ред 251108 вар А с РУС _ГП ВДЗ с формулами_Расчет Петим-3 ред 030609" xfId="2179" xr:uid="{00000000-0005-0000-0000-000078080000}"/>
    <cellStyle name="_Разделы 15,16 БП 2008-2012_Maket БП_Выручка для БП-09 ред 251108 вар А с РУС _ГП ВДЗ с формулами_Расчет Петим-3 ред 030609 2" xfId="2180" xr:uid="{00000000-0005-0000-0000-000079080000}"/>
    <cellStyle name="_Разделы 15,16 БП 2008-2012_Maket БП_Выручка для БП-09 ред 251108 вар А с РУС _ГП ВДЗ с формулами_Расчет ЭБ ред 100609 кусты 2,6,1,7" xfId="2181" xr:uid="{00000000-0005-0000-0000-00007A080000}"/>
    <cellStyle name="_Разделы 15,16 БП 2008-2012_Maket БП_Выручка для БП-09 ред 251108 вар А с РУС _ГП ВДЗ с формулами_Расчет ЭБ ред 100609 кусты 2,6,1,7 2" xfId="2182" xr:uid="{00000000-0005-0000-0000-00007B080000}"/>
    <cellStyle name="_Разделы 15,16 БП 2008-2012_Maket БП_Расчет СС нефти_ВСФ_250309 уточн" xfId="2183" xr:uid="{00000000-0005-0000-0000-00007C080000}"/>
    <cellStyle name="_Разделы 15,16 БП 2008-2012_Maket БП_Расчет СС нефти_ВСФ_250309 уточн 2" xfId="2184" xr:uid="{00000000-0005-0000-0000-00007D080000}"/>
    <cellStyle name="_Разделы 15,16 БП 2008-2012_Maket БП_расчет стоимости метра проходки_ВСФ_250209" xfId="2185" xr:uid="{00000000-0005-0000-0000-00007E080000}"/>
    <cellStyle name="_Разделы 15,16 БП 2008-2012_Maket БП_расчет стоимости метра проходки_ВСФ_250209 2" xfId="2186" xr:uid="{00000000-0005-0000-0000-00007F080000}"/>
    <cellStyle name="_Разделы 15,16 БП 2008-2012_Maket БП_расчет стоимости метра проходки_ВСФ_250209_Расчет Петим-3 ред 030609" xfId="2187" xr:uid="{00000000-0005-0000-0000-000080080000}"/>
    <cellStyle name="_Разделы 15,16 БП 2008-2012_Maket БП_расчет стоимости метра проходки_ВСФ_250209_Расчет Петим-3 ред 030609 2" xfId="2188" xr:uid="{00000000-0005-0000-0000-000081080000}"/>
    <cellStyle name="_Разделы 15,16 БП 2008-2012_Maket БП_расчет стоимости метра проходки_ВСФ_250209_Расчет ЭБ ред 100609 кусты 2,6,1,7" xfId="2189" xr:uid="{00000000-0005-0000-0000-000082080000}"/>
    <cellStyle name="_Разделы 15,16 БП 2008-2012_Maket БП_расчет стоимости метра проходки_ВСФ_250209_Расчет ЭБ ред 100609 кусты 2,6,1,7 2" xfId="2190" xr:uid="{00000000-0005-0000-0000-000083080000}"/>
    <cellStyle name="_Разделы 15,16 БП 2008-2012_Maket БП_Суточные  ставки" xfId="2191" xr:uid="{00000000-0005-0000-0000-000084080000}"/>
    <cellStyle name="_Разделы 15,16 БП 2008-2012_Maket БП_Суточные  ставки 2" xfId="2192" xr:uid="{00000000-0005-0000-0000-000085080000}"/>
    <cellStyle name="_Разделы 15,16 БП 2008-2012_Maket БП_Цена ГП-09 согл ВН_030309 подписано РНБ" xfId="2193" xr:uid="{00000000-0005-0000-0000-000086080000}"/>
    <cellStyle name="_Разделы 15,16 БП 2008-2012_Maket БП_Цена ГП-09 согл ВН_030309 подписано РНБ 2" xfId="2194" xr:uid="{00000000-0005-0000-0000-000087080000}"/>
    <cellStyle name="_Разделы 15,16 БП 2008-2012_Maket БП_Ценовые приложения_ ГП 09_200209" xfId="2195" xr:uid="{00000000-0005-0000-0000-000088080000}"/>
    <cellStyle name="_Разделы 15,16 БП 2008-2012_Maket БП_Ценовые приложения_ ГП 09_200209 2" xfId="2196" xr:uid="{00000000-0005-0000-0000-000089080000}"/>
    <cellStyle name="_Разделы 15,16 БП 2008-2012_Maket БП_Ценовые приложения_ ГП 09_200209_Расчет Петим-3 ред 030609" xfId="2197" xr:uid="{00000000-0005-0000-0000-00008A080000}"/>
    <cellStyle name="_Разделы 15,16 БП 2008-2012_Maket БП_Ценовые приложения_ ГП 09_200209_Расчет Петим-3 ред 030609 2" xfId="2198" xr:uid="{00000000-0005-0000-0000-00008B080000}"/>
    <cellStyle name="_Разделы 15,16 БП 2008-2012_Maket БП_Ценовые приложения_ ГП 09_200209_Расчет ЭБ ред 100609 кусты 2,6,1,7" xfId="2199" xr:uid="{00000000-0005-0000-0000-00008C080000}"/>
    <cellStyle name="_Разделы 15,16 БП 2008-2012_Maket БП_Ценовые приложения_ ГП 09_200209_Расчет ЭБ ред 100609 кусты 2,6,1,7 2" xfId="2200" xr:uid="{00000000-0005-0000-0000-00008D080000}"/>
    <cellStyle name="_Разделы 15,16 БП 2008-2012_Maket БП_Ценовые приложения_ ГП 09_250209 по тендеру" xfId="2201" xr:uid="{00000000-0005-0000-0000-00008E080000}"/>
    <cellStyle name="_Разделы 15,16 БП 2008-2012_Maket БП_Ценовые приложения_ ГП 09_250209 по тендеру 2" xfId="2202" xr:uid="{00000000-0005-0000-0000-00008F080000}"/>
    <cellStyle name="_Разделы 15,16 БП 2008-2012_Maket БП_Эл_энергия_ВСФ_240209_БП" xfId="2203" xr:uid="{00000000-0005-0000-0000-000090080000}"/>
    <cellStyle name="_Разделы 15,16 БП 2008-2012_Maket БП_Эл_энергия_ВСФ_240209_БП 2" xfId="2204" xr:uid="{00000000-0005-0000-0000-000091080000}"/>
    <cellStyle name="_Разделы 15,16 БП 2008-2012_Maket БП_Эл_энергия_ВСФ_240209_БП_Расчет СС нефти_ВСФ_250309 уточн" xfId="2205" xr:uid="{00000000-0005-0000-0000-000092080000}"/>
    <cellStyle name="_Разделы 15,16 БП 2008-2012_Maket БП_Эл_энергия_ВСФ_240209_БП_Расчет СС нефти_ВСФ_250309 уточн 2" xfId="2206" xr:uid="{00000000-0005-0000-0000-000093080000}"/>
    <cellStyle name="_Разделы 15,16 БП 2008-2012_Выручка для БП-09 ред 251108 вар А с РУС _ГП ВДЗ с формулами" xfId="2207" xr:uid="{00000000-0005-0000-0000-000094080000}"/>
    <cellStyle name="_Разделы 15,16 БП 2008-2012_Выручка для БП-09 ред 251108 вар А с РУС _ГП ВДЗ с формулами 2" xfId="2208" xr:uid="{00000000-0005-0000-0000-000095080000}"/>
    <cellStyle name="_Разделы 15,16 БП 2008-2012_Выручка для БП-09 ред 251108 вар А с РУС _ГП ВДЗ с формулами_Расчет Петим-3 ред 030609" xfId="2209" xr:uid="{00000000-0005-0000-0000-000096080000}"/>
    <cellStyle name="_Разделы 15,16 БП 2008-2012_Выручка для БП-09 ред 251108 вар А с РУС _ГП ВДЗ с формулами_Расчет Петим-3 ред 030609 2" xfId="2210" xr:uid="{00000000-0005-0000-0000-000097080000}"/>
    <cellStyle name="_Разделы 15,16 БП 2008-2012_Выручка для БП-09 ред 251108 вар А с РУС _ГП ВДЗ с формулами_Расчет ЭБ ред 100609 кусты 2,6,1,7" xfId="2211" xr:uid="{00000000-0005-0000-0000-000098080000}"/>
    <cellStyle name="_Разделы 15,16 БП 2008-2012_Выручка для БП-09 ред 251108 вар А с РУС _ГП ВДЗ с формулами_Расчет ЭБ ред 100609 кусты 2,6,1,7 2" xfId="2212" xr:uid="{00000000-0005-0000-0000-000099080000}"/>
    <cellStyle name="_Разделы 15,16 БП 2008-2012_Копия выручки 2_161008" xfId="2213" xr:uid="{00000000-0005-0000-0000-00009A080000}"/>
    <cellStyle name="_Разделы 15,16 БП 2008-2012_Копия выручки 2_161008 2" xfId="2214" xr:uid="{00000000-0005-0000-0000-00009B080000}"/>
    <cellStyle name="_Разделы 15,16 БП 2008-2012_Копия выручки 211" xfId="2215" xr:uid="{00000000-0005-0000-0000-00009C080000}"/>
    <cellStyle name="_Разделы 15,16 БП 2008-2012_Копия выручки 211 2" xfId="2216" xr:uid="{00000000-0005-0000-0000-00009D080000}"/>
    <cellStyle name="_Разделы 15,16 БП 2008-2012_Расчет СС нефти_ВСФ_250309 уточн" xfId="2217" xr:uid="{00000000-0005-0000-0000-00009E080000}"/>
    <cellStyle name="_Разделы 15,16 БП 2008-2012_Расчет СС нефти_ВСФ_250309 уточн 2" xfId="2218" xr:uid="{00000000-0005-0000-0000-00009F080000}"/>
    <cellStyle name="_Разделы 15,16 БП 2008-2012_расчет стоимости метра проходки_ВСФ_250209" xfId="2219" xr:uid="{00000000-0005-0000-0000-0000A0080000}"/>
    <cellStyle name="_Разделы 15,16 БП 2008-2012_расчет стоимости метра проходки_ВСФ_250209 2" xfId="2220" xr:uid="{00000000-0005-0000-0000-0000A1080000}"/>
    <cellStyle name="_Разделы 15,16 БП 2008-2012_расчет стоимости метра проходки_ВСФ_250209_Расчет Петим-3 ред 030609" xfId="2221" xr:uid="{00000000-0005-0000-0000-0000A2080000}"/>
    <cellStyle name="_Разделы 15,16 БП 2008-2012_расчет стоимости метра проходки_ВСФ_250209_Расчет Петим-3 ред 030609 2" xfId="2222" xr:uid="{00000000-0005-0000-0000-0000A3080000}"/>
    <cellStyle name="_Разделы 15,16 БП 2008-2012_расчет стоимости метра проходки_ВСФ_250209_Расчет ЭБ ред 100609 кусты 2,6,1,7" xfId="2223" xr:uid="{00000000-0005-0000-0000-0000A4080000}"/>
    <cellStyle name="_Разделы 15,16 БП 2008-2012_расчет стоимости метра проходки_ВСФ_250209_Расчет ЭБ ред 100609 кусты 2,6,1,7 2" xfId="2224" xr:uid="{00000000-0005-0000-0000-0000A5080000}"/>
    <cellStyle name="_Разделы 15,16 БП 2008-2012_РБ Ванкор 17" xfId="2225" xr:uid="{00000000-0005-0000-0000-0000A6080000}"/>
    <cellStyle name="_Разделы 15,16 БП 2008-2012_РБ Ванкор 17 2" xfId="2226" xr:uid="{00000000-0005-0000-0000-0000A7080000}"/>
    <cellStyle name="_Разделы 15,16 БП 2008-2012_РБ ВСНК 141108" xfId="2227" xr:uid="{00000000-0005-0000-0000-0000A8080000}"/>
    <cellStyle name="_Разделы 15,16 БП 2008-2012_РБ ВСНК 141108 2" xfId="2228" xr:uid="{00000000-0005-0000-0000-0000A9080000}"/>
    <cellStyle name="_Разделы 15,16 БП 2008-2012_Стоимость Юр_81  РБ ЮТМ_в ЦАУ_221008" xfId="2229" xr:uid="{00000000-0005-0000-0000-0000AA080000}"/>
    <cellStyle name="_Разделы 15,16 БП 2008-2012_Стоимость Юр_81  РБ ЮТМ_в ЦАУ_221008 2" xfId="2230" xr:uid="{00000000-0005-0000-0000-0000AB080000}"/>
    <cellStyle name="_Разделы 15,16 БП 2008-2012_Суточные  ставки" xfId="2231" xr:uid="{00000000-0005-0000-0000-0000AC080000}"/>
    <cellStyle name="_Разделы 15,16 БП 2008-2012_Суточные  ставки 2" xfId="2232" xr:uid="{00000000-0005-0000-0000-0000AD080000}"/>
    <cellStyle name="_Разделы 15,16 БП 2008-2012_Цена ГП-09 согл ВН_030309 подписано РНБ" xfId="2233" xr:uid="{00000000-0005-0000-0000-0000AE080000}"/>
    <cellStyle name="_Разделы 15,16 БП 2008-2012_Цена ГП-09 согл ВН_030309 подписано РНБ 2" xfId="2234" xr:uid="{00000000-0005-0000-0000-0000AF080000}"/>
    <cellStyle name="_Разделы 15,16 БП 2008-2012_Ценовые приложения_ ГП 09_200209" xfId="2235" xr:uid="{00000000-0005-0000-0000-0000B0080000}"/>
    <cellStyle name="_Разделы 15,16 БП 2008-2012_Ценовые приложения_ ГП 09_200209 2" xfId="2236" xr:uid="{00000000-0005-0000-0000-0000B1080000}"/>
    <cellStyle name="_Разделы 15,16 БП 2008-2012_Ценовые приложения_ ГП 09_200209_Расчет Петим-3 ред 030609" xfId="2237" xr:uid="{00000000-0005-0000-0000-0000B2080000}"/>
    <cellStyle name="_Разделы 15,16 БП 2008-2012_Ценовые приложения_ ГП 09_200209_Расчет Петим-3 ред 030609 2" xfId="2238" xr:uid="{00000000-0005-0000-0000-0000B3080000}"/>
    <cellStyle name="_Разделы 15,16 БП 2008-2012_Ценовые приложения_ ГП 09_200209_Расчет ЭБ ред 100609 кусты 2,6,1,7" xfId="2239" xr:uid="{00000000-0005-0000-0000-0000B4080000}"/>
    <cellStyle name="_Разделы 15,16 БП 2008-2012_Ценовые приложения_ ГП 09_200209_Расчет ЭБ ред 100609 кусты 2,6,1,7 2" xfId="2240" xr:uid="{00000000-0005-0000-0000-0000B5080000}"/>
    <cellStyle name="_Разделы 15,16 БП 2008-2012_Ценовые приложения_ ГП 09_250209 по тендеру" xfId="2241" xr:uid="{00000000-0005-0000-0000-0000B6080000}"/>
    <cellStyle name="_Разделы 15,16 БП 2008-2012_Ценовые приложения_ ГП 09_250209 по тендеру 2" xfId="2242" xr:uid="{00000000-0005-0000-0000-0000B7080000}"/>
    <cellStyle name="_Разделы 15,16 БП 2008-2012_ЭБ ВСНК" xfId="2243" xr:uid="{00000000-0005-0000-0000-0000B8080000}"/>
    <cellStyle name="_Разделы 15,16 БП 2008-2012_ЭБ ВСНК 2" xfId="2244" xr:uid="{00000000-0005-0000-0000-0000B9080000}"/>
    <cellStyle name="_Разделы 15,16 БП 2008-2012_ЭБ ВСНК ред 131108" xfId="2245" xr:uid="{00000000-0005-0000-0000-0000BA080000}"/>
    <cellStyle name="_Разделы 15,16 БП 2008-2012_ЭБ ВСНК ред 131108 2" xfId="2246" xr:uid="{00000000-0005-0000-0000-0000BB080000}"/>
    <cellStyle name="_Разделы 15,16 БП 2008-2012_Эл_энергия_ВСФ_240209_БП" xfId="2247" xr:uid="{00000000-0005-0000-0000-0000BC080000}"/>
    <cellStyle name="_Разделы 15,16 БП 2008-2012_Эл_энергия_ВСФ_240209_БП 2" xfId="2248" xr:uid="{00000000-0005-0000-0000-0000BD080000}"/>
    <cellStyle name="_Разделы 15,16 БП 2008-2012_Эл_энергия_ВСФ_240209_БП_Расчет СС нефти_ВСФ_250309 уточн" xfId="2249" xr:uid="{00000000-0005-0000-0000-0000BE080000}"/>
    <cellStyle name="_Разделы 15,16 БП 2008-2012_Эл_энергия_ВСФ_240209_БП_Расчет СС нефти_ВСФ_250309 уточн 2" xfId="2250" xr:uid="{00000000-0005-0000-0000-0000BF080000}"/>
    <cellStyle name="_Разделы 8.1.1.  8.1.2.  8.1.3 в-3" xfId="2251" xr:uid="{00000000-0005-0000-0000-0000C0080000}"/>
    <cellStyle name="_Разделы 8.1.1.  8.1.2.  8.1.3 в-3 2" xfId="2252" xr:uid="{00000000-0005-0000-0000-0000C1080000}"/>
    <cellStyle name="_Разделы 8.1.1.  8.1.2.  8.1.3 в-3_Maket БП" xfId="2253" xr:uid="{00000000-0005-0000-0000-0000C2080000}"/>
    <cellStyle name="_Разделы 8.1.1.  8.1.2.  8.1.3 в-3_Maket БП 2" xfId="2254" xr:uid="{00000000-0005-0000-0000-0000C3080000}"/>
    <cellStyle name="_Разделы 8.1.1.  8.1.2.  8.1.3 в-3_Maket БП_Выручка для БП-09 ред 251108 вар А с РУС _ГП ВДЗ с формулами" xfId="2255" xr:uid="{00000000-0005-0000-0000-0000C4080000}"/>
    <cellStyle name="_Разделы 8.1.1.  8.1.2.  8.1.3 в-3_Maket БП_Выручка для БП-09 ред 251108 вар А с РУС _ГП ВДЗ с формулами 2" xfId="2256" xr:uid="{00000000-0005-0000-0000-0000C5080000}"/>
    <cellStyle name="_Разделы 8.1.1.  8.1.2.  8.1.3 в-3_Maket БП_Выручка для БП-09 ред 251108 вар А с РУС _ГП ВДЗ с формулами_Расчет Петим-3 ред 030609" xfId="2257" xr:uid="{00000000-0005-0000-0000-0000C6080000}"/>
    <cellStyle name="_Разделы 8.1.1.  8.1.2.  8.1.3 в-3_Maket БП_Выручка для БП-09 ред 251108 вар А с РУС _ГП ВДЗ с формулами_Расчет Петим-3 ред 030609 2" xfId="2258" xr:uid="{00000000-0005-0000-0000-0000C7080000}"/>
    <cellStyle name="_Разделы 8.1.1.  8.1.2.  8.1.3 в-3_Maket БП_Выручка для БП-09 ред 251108 вар А с РУС _ГП ВДЗ с формулами_Расчет ЭБ ред 100609 кусты 2,6,1,7" xfId="2259" xr:uid="{00000000-0005-0000-0000-0000C8080000}"/>
    <cellStyle name="_Разделы 8.1.1.  8.1.2.  8.1.3 в-3_Maket БП_Выручка для БП-09 ред 251108 вар А с РУС _ГП ВДЗ с формулами_Расчет ЭБ ред 100609 кусты 2,6,1,7 2" xfId="2260" xr:uid="{00000000-0005-0000-0000-0000C9080000}"/>
    <cellStyle name="_Разделы 8.1.1.  8.1.2.  8.1.3 в-3_Maket БП_Расчет СС нефти_ВСФ_250309 уточн" xfId="2261" xr:uid="{00000000-0005-0000-0000-0000CA080000}"/>
    <cellStyle name="_Разделы 8.1.1.  8.1.2.  8.1.3 в-3_Maket БП_Расчет СС нефти_ВСФ_250309 уточн 2" xfId="2262" xr:uid="{00000000-0005-0000-0000-0000CB080000}"/>
    <cellStyle name="_Разделы 8.1.1.  8.1.2.  8.1.3 в-3_Maket БП_расчет стоимости метра проходки_ВСФ_250209" xfId="2263" xr:uid="{00000000-0005-0000-0000-0000CC080000}"/>
    <cellStyle name="_Разделы 8.1.1.  8.1.2.  8.1.3 в-3_Maket БП_расчет стоимости метра проходки_ВСФ_250209 2" xfId="2264" xr:uid="{00000000-0005-0000-0000-0000CD080000}"/>
    <cellStyle name="_Разделы 8.1.1.  8.1.2.  8.1.3 в-3_Maket БП_расчет стоимости метра проходки_ВСФ_250209_Расчет Петим-3 ред 030609" xfId="2265" xr:uid="{00000000-0005-0000-0000-0000CE080000}"/>
    <cellStyle name="_Разделы 8.1.1.  8.1.2.  8.1.3 в-3_Maket БП_расчет стоимости метра проходки_ВСФ_250209_Расчет Петим-3 ред 030609 2" xfId="2266" xr:uid="{00000000-0005-0000-0000-0000CF080000}"/>
    <cellStyle name="_Разделы 8.1.1.  8.1.2.  8.1.3 в-3_Maket БП_расчет стоимости метра проходки_ВСФ_250209_Расчет ЭБ ред 100609 кусты 2,6,1,7" xfId="2267" xr:uid="{00000000-0005-0000-0000-0000D0080000}"/>
    <cellStyle name="_Разделы 8.1.1.  8.1.2.  8.1.3 в-3_Maket БП_расчет стоимости метра проходки_ВСФ_250209_Расчет ЭБ ред 100609 кусты 2,6,1,7 2" xfId="2268" xr:uid="{00000000-0005-0000-0000-0000D1080000}"/>
    <cellStyle name="_Разделы 8.1.1.  8.1.2.  8.1.3 в-3_Maket БП_Суточные  ставки" xfId="2269" xr:uid="{00000000-0005-0000-0000-0000D2080000}"/>
    <cellStyle name="_Разделы 8.1.1.  8.1.2.  8.1.3 в-3_Maket БП_Суточные  ставки 2" xfId="2270" xr:uid="{00000000-0005-0000-0000-0000D3080000}"/>
    <cellStyle name="_Разделы 8.1.1.  8.1.2.  8.1.3 в-3_Maket БП_Цена ГП-09 согл ВН_030309 подписано РНБ" xfId="2271" xr:uid="{00000000-0005-0000-0000-0000D4080000}"/>
    <cellStyle name="_Разделы 8.1.1.  8.1.2.  8.1.3 в-3_Maket БП_Цена ГП-09 согл ВН_030309 подписано РНБ 2" xfId="2272" xr:uid="{00000000-0005-0000-0000-0000D5080000}"/>
    <cellStyle name="_Разделы 8.1.1.  8.1.2.  8.1.3 в-3_Maket БП_Ценовые приложения_ ГП 09_200209" xfId="2273" xr:uid="{00000000-0005-0000-0000-0000D6080000}"/>
    <cellStyle name="_Разделы 8.1.1.  8.1.2.  8.1.3 в-3_Maket БП_Ценовые приложения_ ГП 09_200209 2" xfId="2274" xr:uid="{00000000-0005-0000-0000-0000D7080000}"/>
    <cellStyle name="_Разделы 8.1.1.  8.1.2.  8.1.3 в-3_Maket БП_Ценовые приложения_ ГП 09_200209_Расчет Петим-3 ред 030609" xfId="2275" xr:uid="{00000000-0005-0000-0000-0000D8080000}"/>
    <cellStyle name="_Разделы 8.1.1.  8.1.2.  8.1.3 в-3_Maket БП_Ценовые приложения_ ГП 09_200209_Расчет Петим-3 ред 030609 2" xfId="2276" xr:uid="{00000000-0005-0000-0000-0000D9080000}"/>
    <cellStyle name="_Разделы 8.1.1.  8.1.2.  8.1.3 в-3_Maket БП_Ценовые приложения_ ГП 09_200209_Расчет ЭБ ред 100609 кусты 2,6,1,7" xfId="2277" xr:uid="{00000000-0005-0000-0000-0000DA080000}"/>
    <cellStyle name="_Разделы 8.1.1.  8.1.2.  8.1.3 в-3_Maket БП_Ценовые приложения_ ГП 09_200209_Расчет ЭБ ред 100609 кусты 2,6,1,7 2" xfId="2278" xr:uid="{00000000-0005-0000-0000-0000DB080000}"/>
    <cellStyle name="_Разделы 8.1.1.  8.1.2.  8.1.3 в-3_Maket БП_Ценовые приложения_ ГП 09_250209 по тендеру" xfId="2279" xr:uid="{00000000-0005-0000-0000-0000DC080000}"/>
    <cellStyle name="_Разделы 8.1.1.  8.1.2.  8.1.3 в-3_Maket БП_Ценовые приложения_ ГП 09_250209 по тендеру 2" xfId="2280" xr:uid="{00000000-0005-0000-0000-0000DD080000}"/>
    <cellStyle name="_Разделы 8.1.1.  8.1.2.  8.1.3 в-3_Maket БП_Эл_энергия_ВСФ_240209_БП" xfId="2281" xr:uid="{00000000-0005-0000-0000-0000DE080000}"/>
    <cellStyle name="_Разделы 8.1.1.  8.1.2.  8.1.3 в-3_Maket БП_Эл_энергия_ВСФ_240209_БП 2" xfId="2282" xr:uid="{00000000-0005-0000-0000-0000DF080000}"/>
    <cellStyle name="_Разделы 8.1.1.  8.1.2.  8.1.3 в-3_Maket БП_Эл_энергия_ВСФ_240209_БП_Расчет СС нефти_ВСФ_250309 уточн" xfId="2283" xr:uid="{00000000-0005-0000-0000-0000E0080000}"/>
    <cellStyle name="_Разделы 8.1.1.  8.1.2.  8.1.3 в-3_Maket БП_Эл_энергия_ВСФ_240209_БП_Расчет СС нефти_ВСФ_250309 уточн 2" xfId="2284" xr:uid="{00000000-0005-0000-0000-0000E1080000}"/>
    <cellStyle name="_Разделы 8.1.1.  8.1.2.  8.1.3 в-3_Выручка для БП-09 ред 251108 вар А с РУС _ГП ВДЗ с формулами" xfId="2285" xr:uid="{00000000-0005-0000-0000-0000E2080000}"/>
    <cellStyle name="_Разделы 8.1.1.  8.1.2.  8.1.3 в-3_Выручка для БП-09 ред 251108 вар А с РУС _ГП ВДЗ с формулами 2" xfId="2286" xr:uid="{00000000-0005-0000-0000-0000E3080000}"/>
    <cellStyle name="_Разделы 8.1.1.  8.1.2.  8.1.3 в-3_Выручка для БП-09 ред 251108 вар А с РУС _ГП ВДЗ с формулами_Расчет Петим-3 ред 030609" xfId="2287" xr:uid="{00000000-0005-0000-0000-0000E4080000}"/>
    <cellStyle name="_Разделы 8.1.1.  8.1.2.  8.1.3 в-3_Выручка для БП-09 ред 251108 вар А с РУС _ГП ВДЗ с формулами_Расчет Петим-3 ред 030609 2" xfId="2288" xr:uid="{00000000-0005-0000-0000-0000E5080000}"/>
    <cellStyle name="_Разделы 8.1.1.  8.1.2.  8.1.3 в-3_Копия выручки 2_161008" xfId="2289" xr:uid="{00000000-0005-0000-0000-0000E6080000}"/>
    <cellStyle name="_Разделы 8.1.1.  8.1.2.  8.1.3 в-3_Копия выручки 2_161008 2" xfId="2290" xr:uid="{00000000-0005-0000-0000-0000E7080000}"/>
    <cellStyle name="_Разделы 8.1.1.  8.1.2.  8.1.3 в-3_Копия выручки 211" xfId="2291" xr:uid="{00000000-0005-0000-0000-0000E8080000}"/>
    <cellStyle name="_Разделы 8.1.1.  8.1.2.  8.1.3 в-3_Копия выручки 211 2" xfId="2292" xr:uid="{00000000-0005-0000-0000-0000E9080000}"/>
    <cellStyle name="_Разделы 8.1.1.  8.1.2.  8.1.3 в-3_Расчет СС нефти_ВСФ_250309 уточн" xfId="2293" xr:uid="{00000000-0005-0000-0000-0000EA080000}"/>
    <cellStyle name="_Разделы 8.1.1.  8.1.2.  8.1.3 в-3_Расчет СС нефти_ВСФ_250309 уточн 2" xfId="2294" xr:uid="{00000000-0005-0000-0000-0000EB080000}"/>
    <cellStyle name="_Разделы 8.1.1.  8.1.2.  8.1.3 в-3_расчет стоимости метра проходки_ВСФ_250209" xfId="2295" xr:uid="{00000000-0005-0000-0000-0000EC080000}"/>
    <cellStyle name="_Разделы 8.1.1.  8.1.2.  8.1.3 в-3_расчет стоимости метра проходки_ВСФ_250209 2" xfId="2296" xr:uid="{00000000-0005-0000-0000-0000ED080000}"/>
    <cellStyle name="_Разделы 8.1.1.  8.1.2.  8.1.3 в-3_расчет стоимости метра проходки_ВСФ_250209_Расчет Петим-3 ред 030609" xfId="2297" xr:uid="{00000000-0005-0000-0000-0000EE080000}"/>
    <cellStyle name="_Разделы 8.1.1.  8.1.2.  8.1.3 в-3_расчет стоимости метра проходки_ВСФ_250209_Расчет Петим-3 ред 030609 2" xfId="2298" xr:uid="{00000000-0005-0000-0000-0000EF080000}"/>
    <cellStyle name="_Разделы 8.1.1.  8.1.2.  8.1.3 в-3_РБ Ванкор 17" xfId="2299" xr:uid="{00000000-0005-0000-0000-0000F0080000}"/>
    <cellStyle name="_Разделы 8.1.1.  8.1.2.  8.1.3 в-3_РБ Ванкор 17 2" xfId="2300" xr:uid="{00000000-0005-0000-0000-0000F1080000}"/>
    <cellStyle name="_Разделы 8.1.1.  8.1.2.  8.1.3 в-3_РБ ВСНК 141108" xfId="2301" xr:uid="{00000000-0005-0000-0000-0000F2080000}"/>
    <cellStyle name="_Разделы 8.1.1.  8.1.2.  8.1.3 в-3_РБ ВСНК 141108 2" xfId="2302" xr:uid="{00000000-0005-0000-0000-0000F3080000}"/>
    <cellStyle name="_Разделы 8.1.1.  8.1.2.  8.1.3 в-3_Стоимость Юр_81  РБ ЮТМ_в ЦАУ_221008" xfId="2303" xr:uid="{00000000-0005-0000-0000-0000F4080000}"/>
    <cellStyle name="_Разделы 8.1.1.  8.1.2.  8.1.3 в-3_Стоимость Юр_81  РБ ЮТМ_в ЦАУ_221008 2" xfId="2304" xr:uid="{00000000-0005-0000-0000-0000F5080000}"/>
    <cellStyle name="_Разделы 8.1.1.  8.1.2.  8.1.3 в-3_Суточные  ставки" xfId="2305" xr:uid="{00000000-0005-0000-0000-0000F6080000}"/>
    <cellStyle name="_Разделы 8.1.1.  8.1.2.  8.1.3 в-3_Суточные  ставки 2" xfId="2306" xr:uid="{00000000-0005-0000-0000-0000F7080000}"/>
    <cellStyle name="_Разделы 8.1.1.  8.1.2.  8.1.3 в-3_Цена ГП-09 согл ВН_030309 подписано РНБ" xfId="2307" xr:uid="{00000000-0005-0000-0000-0000F8080000}"/>
    <cellStyle name="_Разделы 8.1.1.  8.1.2.  8.1.3 в-3_Цена ГП-09 согл ВН_030309 подписано РНБ 2" xfId="2308" xr:uid="{00000000-0005-0000-0000-0000F9080000}"/>
    <cellStyle name="_Разделы 8.1.1.  8.1.2.  8.1.3 в-3_Ценовые приложения_ ГП 09_200209" xfId="2309" xr:uid="{00000000-0005-0000-0000-0000FA080000}"/>
    <cellStyle name="_Разделы 8.1.1.  8.1.2.  8.1.3 в-3_Ценовые приложения_ ГП 09_200209 2" xfId="2310" xr:uid="{00000000-0005-0000-0000-0000FB080000}"/>
    <cellStyle name="_Разделы 8.1.1.  8.1.2.  8.1.3 в-3_Ценовые приложения_ ГП 09_200209_Расчет Петим-3 ред 030609" xfId="2311" xr:uid="{00000000-0005-0000-0000-0000FC080000}"/>
    <cellStyle name="_Разделы 8.1.1.  8.1.2.  8.1.3 в-3_Ценовые приложения_ ГП 09_200209_Расчет Петим-3 ред 030609 2" xfId="2312" xr:uid="{00000000-0005-0000-0000-0000FD080000}"/>
    <cellStyle name="_Разделы 8.1.1.  8.1.2.  8.1.3 в-3_Ценовые приложения_ ГП 09_250209 по тендеру" xfId="2313" xr:uid="{00000000-0005-0000-0000-0000FE080000}"/>
    <cellStyle name="_Разделы 8.1.1.  8.1.2.  8.1.3 в-3_Ценовые приложения_ ГП 09_250209 по тендеру 2" xfId="2314" xr:uid="{00000000-0005-0000-0000-0000FF080000}"/>
    <cellStyle name="_Разделы 8.1.1.  8.1.2.  8.1.3 в-3_ЭБ ВСНК" xfId="2315" xr:uid="{00000000-0005-0000-0000-000000090000}"/>
    <cellStyle name="_Разделы 8.1.1.  8.1.2.  8.1.3 в-3_ЭБ ВСНК 2" xfId="2316" xr:uid="{00000000-0005-0000-0000-000001090000}"/>
    <cellStyle name="_Разделы 8.1.1.  8.1.2.  8.1.3 в-3_ЭБ ВСНК ред 131108" xfId="2317" xr:uid="{00000000-0005-0000-0000-000002090000}"/>
    <cellStyle name="_Разделы 8.1.1.  8.1.2.  8.1.3 в-3_ЭБ ВСНК ред 131108 2" xfId="2318" xr:uid="{00000000-0005-0000-0000-000003090000}"/>
    <cellStyle name="_Разделы 8.1.1.  8.1.2.  8.1.3 в-3_Эл_энергия_ВСФ_240209_БП" xfId="2319" xr:uid="{00000000-0005-0000-0000-000004090000}"/>
    <cellStyle name="_Разделы 8.1.1.  8.1.2.  8.1.3 в-3_Эл_энергия_ВСФ_240209_БП 2" xfId="2320" xr:uid="{00000000-0005-0000-0000-000005090000}"/>
    <cellStyle name="_Разделы 8.1.1.  8.1.2.  8.1.3 в-3_Эл_энергия_ВСФ_240209_БП_Расчет СС нефти_ВСФ_250309 уточн" xfId="2321" xr:uid="{00000000-0005-0000-0000-000006090000}"/>
    <cellStyle name="_Разделы 8.1.1.  8.1.2.  8.1.3 в-3_Эл_энергия_ВСФ_240209_БП_Расчет СС нефти_ВСФ_250309 уточн 2" xfId="2322" xr:uid="{00000000-0005-0000-0000-000007090000}"/>
    <cellStyle name="_Разделы 9148" xfId="2323" xr:uid="{00000000-0005-0000-0000-000008090000}"/>
    <cellStyle name="_Раскладка по цене РН-Б на 07г  (2) (2)" xfId="2324" xr:uid="{00000000-0005-0000-0000-000009090000}"/>
    <cellStyle name="_Расп отч в НПФ тендер 2008" xfId="2325" xr:uid="{00000000-0005-0000-0000-00000A090000}"/>
    <cellStyle name="_Расп отч в НПФ тендер 2008 2" xfId="2326" xr:uid="{00000000-0005-0000-0000-00000B090000}"/>
    <cellStyle name="_Расп отч в НПФ тендер 2008_Расчет СС нефти_ВСФ_250309 уточн" xfId="2327" xr:uid="{00000000-0005-0000-0000-00000C090000}"/>
    <cellStyle name="_Расп отч в НПФ тендер 2008_Расчет СС нефти_ВСФ_250309 уточн 2" xfId="2328" xr:uid="{00000000-0005-0000-0000-00000D090000}"/>
    <cellStyle name="_Расп отч в НПФ тендер 2008_Суточные  ставки" xfId="2329" xr:uid="{00000000-0005-0000-0000-00000E090000}"/>
    <cellStyle name="_Расп отч в НПФ тендер 2008_Суточные  ставки 2" xfId="2330" xr:uid="{00000000-0005-0000-0000-00000F090000}"/>
    <cellStyle name="_Расп отч в НПФ тендер 2008_Цена БП-09 уточн_для ПР_250309" xfId="2331" xr:uid="{00000000-0005-0000-0000-000010090000}"/>
    <cellStyle name="_Расп отч в НПФ тендер 2008_Цена БП-09 уточн_для ПР_250309 2" xfId="2332" xr:uid="{00000000-0005-0000-0000-000011090000}"/>
    <cellStyle name="_Расп отч в НПФ тендер 2008_Цена ГП-09 согл ВН_030309 подписано РНБ" xfId="2333" xr:uid="{00000000-0005-0000-0000-000012090000}"/>
    <cellStyle name="_Расп отч в НПФ тендер 2008_Цена ГП-09 согл ВН_030309 подписано РНБ 2" xfId="2334" xr:uid="{00000000-0005-0000-0000-000013090000}"/>
    <cellStyle name="_Расп отч в НПФ тендер 2008_Ценовые приложения_ ГП 09_250209 по тендеру" xfId="2335" xr:uid="{00000000-0005-0000-0000-000014090000}"/>
    <cellStyle name="_Расп отч в НПФ тендер 2008_Ценовые приложения_ ГП 09_250209 по тендеру 2" xfId="2336" xr:uid="{00000000-0005-0000-0000-000015090000}"/>
    <cellStyle name="_Расход лимита (от 12.05. 05г)" xfId="2337" xr:uid="{00000000-0005-0000-0000-000016090000}"/>
    <cellStyle name="_расчет 1 зпл бригады 2006" xfId="2338" xr:uid="{00000000-0005-0000-0000-000017090000}"/>
    <cellStyle name="_Расчет бр часа КРС на 2 квартал для СНГ " xfId="2339" xr:uid="{00000000-0005-0000-0000-000018090000}"/>
    <cellStyle name="_Расчет бр часа ТРС на 2 квартал для СНГ Тюлевин МОЙ" xfId="2340" xr:uid="{00000000-0005-0000-0000-000019090000}"/>
    <cellStyle name="_Расчет затрат на содержание БКФ-2" xfId="2341" xr:uid="{00000000-0005-0000-0000-00001A090000}"/>
    <cellStyle name="_расчет зпл бригады" xfId="2342" xr:uid="{00000000-0005-0000-0000-00001B090000}"/>
    <cellStyle name="_Расчет капвлож.по скв.№15ВН на 2007г." xfId="2343" xr:uid="{00000000-0005-0000-0000-00001C090000}"/>
    <cellStyle name="_Расчет Л-Бурение" xfId="2344" xr:uid="{00000000-0005-0000-0000-00001D090000}"/>
    <cellStyle name="_Расчет Л-Бурение 2" xfId="2345" xr:uid="{00000000-0005-0000-0000-00001E090000}"/>
    <cellStyle name="_Расчет Л-Бурение_Maket БП" xfId="2346" xr:uid="{00000000-0005-0000-0000-00001F090000}"/>
    <cellStyle name="_Расчет Л-Бурение_Maket БП 2" xfId="2347" xr:uid="{00000000-0005-0000-0000-000020090000}"/>
    <cellStyle name="_Расчет Л-Бурение_Maket БП_Расчет СС нефти_ВСФ_250309 уточн" xfId="2348" xr:uid="{00000000-0005-0000-0000-000021090000}"/>
    <cellStyle name="_Расчет Л-Бурение_Maket БП_Расчет СС нефти_ВСФ_250309 уточн 2" xfId="2349" xr:uid="{00000000-0005-0000-0000-000022090000}"/>
    <cellStyle name="_Расчет Л-Бурение_Maket БП_Суточные  ставки" xfId="2350" xr:uid="{00000000-0005-0000-0000-000023090000}"/>
    <cellStyle name="_Расчет Л-Бурение_Maket БП_Суточные  ставки 2" xfId="2351" xr:uid="{00000000-0005-0000-0000-000024090000}"/>
    <cellStyle name="_Расчет Л-Бурение_Maket БП_Цена БП-09 уточн_для ПР_250309" xfId="2352" xr:uid="{00000000-0005-0000-0000-000025090000}"/>
    <cellStyle name="_Расчет Л-Бурение_Maket БП_Цена БП-09 уточн_для ПР_250309 2" xfId="2353" xr:uid="{00000000-0005-0000-0000-000026090000}"/>
    <cellStyle name="_Расчет Л-Бурение_Maket БП_Цена ГП-09 согл ВН_030309 подписано РНБ" xfId="2354" xr:uid="{00000000-0005-0000-0000-000027090000}"/>
    <cellStyle name="_Расчет Л-Бурение_Maket БП_Цена ГП-09 согл ВН_030309 подписано РНБ 2" xfId="2355" xr:uid="{00000000-0005-0000-0000-000028090000}"/>
    <cellStyle name="_Расчет Л-Бурение_Maket БП_Ценовые приложения_ ГП 09_250209 по тендеру" xfId="2356" xr:uid="{00000000-0005-0000-0000-000029090000}"/>
    <cellStyle name="_Расчет Л-Бурение_Maket БП_Ценовые приложения_ ГП 09_250209 по тендеру 2" xfId="2357" xr:uid="{00000000-0005-0000-0000-00002A090000}"/>
    <cellStyle name="_Расчет Л-Бурение_Копия выручки 2_161008" xfId="2358" xr:uid="{00000000-0005-0000-0000-00002B090000}"/>
    <cellStyle name="_Расчет Л-Бурение_Копия выручки 2_161008 2" xfId="2359" xr:uid="{00000000-0005-0000-0000-00002C090000}"/>
    <cellStyle name="_Расчет Л-Бурение_Копия выручки 211" xfId="2360" xr:uid="{00000000-0005-0000-0000-00002D090000}"/>
    <cellStyle name="_Расчет Л-Бурение_Копия выручки 211 2" xfId="2361" xr:uid="{00000000-0005-0000-0000-00002E090000}"/>
    <cellStyle name="_Расчет Л-Бурение_Расчет СС нефти_ВСФ_250309 уточн" xfId="2362" xr:uid="{00000000-0005-0000-0000-00002F090000}"/>
    <cellStyle name="_Расчет Л-Бурение_Расчет СС нефти_ВСФ_250309 уточн 2" xfId="2363" xr:uid="{00000000-0005-0000-0000-000030090000}"/>
    <cellStyle name="_Расчет Л-Бурение_РБ Ванкор 17" xfId="2364" xr:uid="{00000000-0005-0000-0000-000031090000}"/>
    <cellStyle name="_Расчет Л-Бурение_РБ Ванкор 17 2" xfId="2365" xr:uid="{00000000-0005-0000-0000-000032090000}"/>
    <cellStyle name="_Расчет Л-Бурение_РБ ВСНК 141108" xfId="2366" xr:uid="{00000000-0005-0000-0000-000033090000}"/>
    <cellStyle name="_Расчет Л-Бурение_РБ ВСНК 141108 2" xfId="2367" xr:uid="{00000000-0005-0000-0000-000034090000}"/>
    <cellStyle name="_Расчет Л-Бурение_Стоимость Юр_81  РБ ЮТМ_в ЦАУ_221008" xfId="2368" xr:uid="{00000000-0005-0000-0000-000035090000}"/>
    <cellStyle name="_Расчет Л-Бурение_Стоимость Юр_81  РБ ЮТМ_в ЦАУ_221008 2" xfId="2369" xr:uid="{00000000-0005-0000-0000-000036090000}"/>
    <cellStyle name="_Расчет Л-Бурение_Суточные  ставки" xfId="2370" xr:uid="{00000000-0005-0000-0000-000037090000}"/>
    <cellStyle name="_Расчет Л-Бурение_Суточные  ставки 2" xfId="2371" xr:uid="{00000000-0005-0000-0000-000038090000}"/>
    <cellStyle name="_Расчет Л-Бурение_Цена БП-09 уточн_для ПР_250309" xfId="2372" xr:uid="{00000000-0005-0000-0000-000039090000}"/>
    <cellStyle name="_Расчет Л-Бурение_Цена БП-09 уточн_для ПР_250309 2" xfId="2373" xr:uid="{00000000-0005-0000-0000-00003A090000}"/>
    <cellStyle name="_Расчет Л-Бурение_Цена ГП-09 согл ВН_030309 подписано РНБ" xfId="2374" xr:uid="{00000000-0005-0000-0000-00003B090000}"/>
    <cellStyle name="_Расчет Л-Бурение_Цена ГП-09 согл ВН_030309 подписано РНБ 2" xfId="2375" xr:uid="{00000000-0005-0000-0000-00003C090000}"/>
    <cellStyle name="_Расчет Л-Бурение_Ценовые приложения_ ГП 09_250209 по тендеру" xfId="2376" xr:uid="{00000000-0005-0000-0000-00003D090000}"/>
    <cellStyle name="_Расчет Л-Бурение_Ценовые приложения_ ГП 09_250209 по тендеру 2" xfId="2377" xr:uid="{00000000-0005-0000-0000-00003E090000}"/>
    <cellStyle name="_Расчет Л-Бурение_ЭБ ВСНК" xfId="2378" xr:uid="{00000000-0005-0000-0000-00003F090000}"/>
    <cellStyle name="_Расчет Л-Бурение_ЭБ ВСНК 2" xfId="2379" xr:uid="{00000000-0005-0000-0000-000040090000}"/>
    <cellStyle name="_Расчет Л-Бурение_ЭБ ВСНК ред 131108" xfId="2380" xr:uid="{00000000-0005-0000-0000-000041090000}"/>
    <cellStyle name="_Расчет Л-Бурение_ЭБ ВСНК ред 131108 2" xfId="2381" xr:uid="{00000000-0005-0000-0000-000042090000}"/>
    <cellStyle name="_Расчет обучения на 2 кв. ТРС" xfId="2382" xr:uid="{00000000-0005-0000-0000-000043090000}"/>
    <cellStyle name="_Расчет сметы РН-бур" xfId="2383" xr:uid="{00000000-0005-0000-0000-000044090000}"/>
    <cellStyle name="_Расчет ССБП от 18.10.07 (анализ) в.1.4" xfId="2384" xr:uid="{00000000-0005-0000-0000-000045090000}"/>
    <cellStyle name="_Расчет ССБП от 18.10.07 (анализ) в.1.4 2" xfId="2385" xr:uid="{00000000-0005-0000-0000-000046090000}"/>
    <cellStyle name="_Расчет ССБП от 18.10.07 (анализ) в.1.4_Расчет СС нефти_ВСФ_250309 уточн" xfId="2386" xr:uid="{00000000-0005-0000-0000-000047090000}"/>
    <cellStyle name="_Расчет ССБП от 18.10.07 (анализ) в.1.4_Расчет СС нефти_ВСФ_250309 уточн 2" xfId="2387" xr:uid="{00000000-0005-0000-0000-000048090000}"/>
    <cellStyle name="_Расчет ССБП от 18.10.07 (анализ) в.1.4_Суточные  ставки" xfId="2388" xr:uid="{00000000-0005-0000-0000-000049090000}"/>
    <cellStyle name="_Расчет ССБП от 18.10.07 (анализ) в.1.4_Суточные  ставки 2" xfId="2389" xr:uid="{00000000-0005-0000-0000-00004A090000}"/>
    <cellStyle name="_Расчет ССБП от 18.10.07 (анализ) в.1.4_Цена БП-09 уточн_для ПР_250309" xfId="2390" xr:uid="{00000000-0005-0000-0000-00004B090000}"/>
    <cellStyle name="_Расчет ССБП от 18.10.07 (анализ) в.1.4_Цена БП-09 уточн_для ПР_250309 2" xfId="2391" xr:uid="{00000000-0005-0000-0000-00004C090000}"/>
    <cellStyle name="_Расчет ССБП от 18.10.07 (анализ) в.1.4_Цена ГП-09 согл ВН_030309 подписано РНБ" xfId="2392" xr:uid="{00000000-0005-0000-0000-00004D090000}"/>
    <cellStyle name="_Расчет ССБП от 18.10.07 (анализ) в.1.4_Цена ГП-09 согл ВН_030309 подписано РНБ 2" xfId="2393" xr:uid="{00000000-0005-0000-0000-00004E090000}"/>
    <cellStyle name="_Расчет ССБП от 18.10.07 (анализ) в.1.4_Ценовые приложения_ ГП 09_250209 по тендеру" xfId="2394" xr:uid="{00000000-0005-0000-0000-00004F090000}"/>
    <cellStyle name="_Расчет ССБП от 18.10.07 (анализ) в.1.4_Ценовые приложения_ ГП 09_250209 по тендеру 2" xfId="2395" xr:uid="{00000000-0005-0000-0000-000050090000}"/>
    <cellStyle name="_Расчет ССБП от 18.10.07 (анализ) в.1.5" xfId="2396" xr:uid="{00000000-0005-0000-0000-000051090000}"/>
    <cellStyle name="_Расчет ССБП от 18.10.07 (анализ) в.1.5 2" xfId="2397" xr:uid="{00000000-0005-0000-0000-000052090000}"/>
    <cellStyle name="_Расчет ССБП от 18.10.07 (анализ) в.1.5_Расчет СС нефти_ВСФ_250309 уточн" xfId="2398" xr:uid="{00000000-0005-0000-0000-000053090000}"/>
    <cellStyle name="_Расчет ССБП от 18.10.07 (анализ) в.1.5_Расчет СС нефти_ВСФ_250309 уточн 2" xfId="2399" xr:uid="{00000000-0005-0000-0000-000054090000}"/>
    <cellStyle name="_Расчет ССБП от 18.10.07 (анализ) в.1.5_Суточные  ставки" xfId="2400" xr:uid="{00000000-0005-0000-0000-000055090000}"/>
    <cellStyle name="_Расчет ССБП от 18.10.07 (анализ) в.1.5_Суточные  ставки 2" xfId="2401" xr:uid="{00000000-0005-0000-0000-000056090000}"/>
    <cellStyle name="_Расчет ССБП от 18.10.07 (анализ) в.1.5_Цена БП-09 уточн_для ПР_250309" xfId="2402" xr:uid="{00000000-0005-0000-0000-000057090000}"/>
    <cellStyle name="_Расчет ССБП от 18.10.07 (анализ) в.1.5_Цена БП-09 уточн_для ПР_250309 2" xfId="2403" xr:uid="{00000000-0005-0000-0000-000058090000}"/>
    <cellStyle name="_Расчет ССБП от 18.10.07 (анализ) в.1.5_Цена ГП-09 согл ВН_030309 подписано РНБ" xfId="2404" xr:uid="{00000000-0005-0000-0000-000059090000}"/>
    <cellStyle name="_Расчет ССБП от 18.10.07 (анализ) в.1.5_Цена ГП-09 согл ВН_030309 подписано РНБ 2" xfId="2405" xr:uid="{00000000-0005-0000-0000-00005A090000}"/>
    <cellStyle name="_Расчет ССБП от 18.10.07 (анализ) в.1.5_Ценовые приложения_ ГП 09_250209 по тендеру" xfId="2406" xr:uid="{00000000-0005-0000-0000-00005B090000}"/>
    <cellStyle name="_Расчет ССБП от 18.10.07 (анализ) в.1.5_Ценовые приложения_ ГП 09_250209 по тендеру 2" xfId="2407" xr:uid="{00000000-0005-0000-0000-00005C090000}"/>
    <cellStyle name="_Расчет стоимости скв" xfId="2408" xr:uid="{00000000-0005-0000-0000-00005D090000}"/>
    <cellStyle name="_РасчетССБП" xfId="2409" xr:uid="{00000000-0005-0000-0000-00005E090000}"/>
    <cellStyle name="_РасчетССБП 2" xfId="2410" xr:uid="{00000000-0005-0000-0000-00005F090000}"/>
    <cellStyle name="_РасчетССБП_Расчет СС нефти_ВСФ_250309 уточн" xfId="2411" xr:uid="{00000000-0005-0000-0000-000060090000}"/>
    <cellStyle name="_РасчетССБП_Расчет СС нефти_ВСФ_250309 уточн 2" xfId="2412" xr:uid="{00000000-0005-0000-0000-000061090000}"/>
    <cellStyle name="_РасчетССБП_Суточные  ставки" xfId="2413" xr:uid="{00000000-0005-0000-0000-000062090000}"/>
    <cellStyle name="_РасчетССБП_Суточные  ставки 2" xfId="2414" xr:uid="{00000000-0005-0000-0000-000063090000}"/>
    <cellStyle name="_РасчетССБП_Цена БП-09 уточн_для ПР_250309" xfId="2415" xr:uid="{00000000-0005-0000-0000-000064090000}"/>
    <cellStyle name="_РасчетССБП_Цена БП-09 уточн_для ПР_250309 2" xfId="2416" xr:uid="{00000000-0005-0000-0000-000065090000}"/>
    <cellStyle name="_РасчетССБП_Цена ГП-09 согл ВН_030309 подписано РНБ" xfId="2417" xr:uid="{00000000-0005-0000-0000-000066090000}"/>
    <cellStyle name="_РасчетССБП_Цена ГП-09 согл ВН_030309 подписано РНБ 2" xfId="2418" xr:uid="{00000000-0005-0000-0000-000067090000}"/>
    <cellStyle name="_РасчетССБП_Ценовые приложения_ ГП 09_250209 по тендеру" xfId="2419" xr:uid="{00000000-0005-0000-0000-000068090000}"/>
    <cellStyle name="_РасчетССБП_Ценовые приложения_ ГП 09_250209 по тендеру 2" xfId="2420" xr:uid="{00000000-0005-0000-0000-000069090000}"/>
    <cellStyle name="_РасчетССГП" xfId="2421" xr:uid="{00000000-0005-0000-0000-00006A090000}"/>
    <cellStyle name="_РасчетССГП 2" xfId="2422" xr:uid="{00000000-0005-0000-0000-00006B090000}"/>
    <cellStyle name="_РасчетССГП_Расчет СС нефти_ВСФ_250309 уточн" xfId="2423" xr:uid="{00000000-0005-0000-0000-00006C090000}"/>
    <cellStyle name="_РасчетССГП_Расчет СС нефти_ВСФ_250309 уточн 2" xfId="2424" xr:uid="{00000000-0005-0000-0000-00006D090000}"/>
    <cellStyle name="_РасчетССГП_Суточные  ставки" xfId="2425" xr:uid="{00000000-0005-0000-0000-00006E090000}"/>
    <cellStyle name="_РасчетССГП_Суточные  ставки 2" xfId="2426" xr:uid="{00000000-0005-0000-0000-00006F090000}"/>
    <cellStyle name="_РасчетССГП_Цена БП-09 уточн_для ПР_250309" xfId="2427" xr:uid="{00000000-0005-0000-0000-000070090000}"/>
    <cellStyle name="_РасчетССГП_Цена БП-09 уточн_для ПР_250309 2" xfId="2428" xr:uid="{00000000-0005-0000-0000-000071090000}"/>
    <cellStyle name="_РасчетССГП_Цена ГП-09 согл ВН_030309 подписано РНБ" xfId="2429" xr:uid="{00000000-0005-0000-0000-000072090000}"/>
    <cellStyle name="_РасчетССГП_Цена ГП-09 согл ВН_030309 подписано РНБ 2" xfId="2430" xr:uid="{00000000-0005-0000-0000-000073090000}"/>
    <cellStyle name="_РасчетССГП_Ценовые приложения_ ГП 09_250209 по тендеру" xfId="2431" xr:uid="{00000000-0005-0000-0000-000074090000}"/>
    <cellStyle name="_РасчетССГП_Ценовые приложения_ ГП 09_250209 по тендеру 2" xfId="2432" xr:uid="{00000000-0005-0000-0000-000075090000}"/>
    <cellStyle name="_Реестр 01.07г" xfId="2433" xr:uid="{00000000-0005-0000-0000-000076090000}"/>
    <cellStyle name="_Реестр 01.07г 2" xfId="2434" xr:uid="{00000000-0005-0000-0000-000077090000}"/>
    <cellStyle name="_Реестр 01.07г_Разделы 14, 8(1).2, 9  БП РН-Бурение 2008-2012 (ВАНКОР)" xfId="2435" xr:uid="{00000000-0005-0000-0000-000078090000}"/>
    <cellStyle name="_Реестр 01.07г_Разделы 14, 8(1).2, 9  БП РН-Бурение 2008-2012 (ВАНКОР) 2" xfId="2436" xr:uid="{00000000-0005-0000-0000-000079090000}"/>
    <cellStyle name="_Реестр 01.07г_Разделы 14, 8(1).2, 9  БП РН-Бурение 2008-2012 (ВАНКОР)_Расчет СС нефти_ВСФ_250309 уточн" xfId="2437" xr:uid="{00000000-0005-0000-0000-00007A090000}"/>
    <cellStyle name="_Реестр 01.07г_Разделы 14, 8(1).2, 9  БП РН-Бурение 2008-2012 (ВАНКОР)_Расчет СС нефти_ВСФ_250309 уточн 2" xfId="2438" xr:uid="{00000000-0005-0000-0000-00007B090000}"/>
    <cellStyle name="_Реестр 01.07г_Разделы 14, 8(1).2, 9  БП РН-Бурение 2008-2012 (ВАНКОР)_Суточные  ставки" xfId="2439" xr:uid="{00000000-0005-0000-0000-00007C090000}"/>
    <cellStyle name="_Реестр 01.07г_Разделы 14, 8(1).2, 9  БП РН-Бурение 2008-2012 (ВАНКОР)_Суточные  ставки 2" xfId="2440" xr:uid="{00000000-0005-0000-0000-00007D090000}"/>
    <cellStyle name="_Реестр 01.07г_Разделы 14, 8(1).2, 9  БП РН-Бурение 2008-2012 (ВАНКОР)_Цена БП-09 уточн_для ПР_250309" xfId="2441" xr:uid="{00000000-0005-0000-0000-00007E090000}"/>
    <cellStyle name="_Реестр 01.07г_Разделы 14, 8(1).2, 9  БП РН-Бурение 2008-2012 (ВАНКОР)_Цена БП-09 уточн_для ПР_250309 2" xfId="2442" xr:uid="{00000000-0005-0000-0000-00007F090000}"/>
    <cellStyle name="_Реестр 01.07г_Разделы 14, 8(1).2, 9  БП РН-Бурение 2008-2012 (ВАНКОР)_Цена ГП-09 согл ВН_030309 подписано РНБ" xfId="2443" xr:uid="{00000000-0005-0000-0000-000080090000}"/>
    <cellStyle name="_Реестр 01.07г_Разделы 14, 8(1).2, 9  БП РН-Бурение 2008-2012 (ВАНКОР)_Цена ГП-09 согл ВН_030309 подписано РНБ 2" xfId="2444" xr:uid="{00000000-0005-0000-0000-000081090000}"/>
    <cellStyle name="_Реестр 01.07г_Разделы 14, 8(1).2, 9  БП РН-Бурение 2008-2012 (ВАНКОР)_Ценовые приложения_ ГП 09_250209 по тендеру" xfId="2445" xr:uid="{00000000-0005-0000-0000-000082090000}"/>
    <cellStyle name="_Реестр 01.07г_Разделы 14, 8(1).2, 9  БП РН-Бурение 2008-2012 (ВАНКОР)_Ценовые приложения_ ГП 09_250209 по тендеру 2" xfId="2446" xr:uid="{00000000-0005-0000-0000-000083090000}"/>
    <cellStyle name="_Реестр 01.07г_Расчет СС нефти_ВСФ_250309 уточн" xfId="2447" xr:uid="{00000000-0005-0000-0000-000084090000}"/>
    <cellStyle name="_Реестр 01.07г_Расчет СС нефти_ВСФ_250309 уточн 2" xfId="2448" xr:uid="{00000000-0005-0000-0000-000085090000}"/>
    <cellStyle name="_Реестр 01.07г_Суточные  ставки" xfId="2449" xr:uid="{00000000-0005-0000-0000-000086090000}"/>
    <cellStyle name="_Реестр 01.07г_Суточные  ставки 2" xfId="2450" xr:uid="{00000000-0005-0000-0000-000087090000}"/>
    <cellStyle name="_Реестр 01.07г_Цена БП-09 уточн_для ПР_250309" xfId="2451" xr:uid="{00000000-0005-0000-0000-000088090000}"/>
    <cellStyle name="_Реестр 01.07г_Цена БП-09 уточн_для ПР_250309 2" xfId="2452" xr:uid="{00000000-0005-0000-0000-000089090000}"/>
    <cellStyle name="_Реестр 01.07г_Цена ГП-09 согл ВН_030309 подписано РНБ" xfId="2453" xr:uid="{00000000-0005-0000-0000-00008A090000}"/>
    <cellStyle name="_Реестр 01.07г_Цена ГП-09 согл ВН_030309 подписано РНБ 2" xfId="2454" xr:uid="{00000000-0005-0000-0000-00008B090000}"/>
    <cellStyle name="_Реестр 01.07г_Ценовые приложения_ ГП 09_250209 по тендеру" xfId="2455" xr:uid="{00000000-0005-0000-0000-00008C090000}"/>
    <cellStyle name="_Реестр 01.07г_Ценовые приложения_ ГП 09_250209 по тендеру 2" xfId="2456" xr:uid="{00000000-0005-0000-0000-00008D090000}"/>
    <cellStyle name="_Реестр выполн объема  за июль 2007 г." xfId="2457" xr:uid="{00000000-0005-0000-0000-00008E090000}"/>
    <cellStyle name="_Реестр выполн объема  за июль 2007 г. 2" xfId="2458" xr:uid="{00000000-0005-0000-0000-00008F090000}"/>
    <cellStyle name="_Реестр объемов ГФ за 2007 г" xfId="2459" xr:uid="{00000000-0005-0000-0000-000090090000}"/>
    <cellStyle name="_РЕЕСТР ОБЪЕМОВ ГФ за 2007г  2.08" xfId="2460" xr:uid="{00000000-0005-0000-0000-000091090000}"/>
    <cellStyle name="_РЕЕСТР ОБЪЕМОВ ГФ за 2007г ож. август14.08" xfId="2461" xr:uid="{00000000-0005-0000-0000-000092090000}"/>
    <cellStyle name="_Реестр объемов за  2007 г. " xfId="2462" xr:uid="{00000000-0005-0000-0000-000093090000}"/>
    <cellStyle name="_Ремонт скважин" xfId="2463" xr:uid="{00000000-0005-0000-0000-000094090000}"/>
    <cellStyle name="_САР разбивка помес." xfId="2464" xr:uid="{00000000-0005-0000-0000-000095090000}"/>
    <cellStyle name="_САР разбивка помес._Р.12 Труд" xfId="2465" xr:uid="{00000000-0005-0000-0000-000096090000}"/>
    <cellStyle name="_Саша  ЗБС для планового" xfId="2466" xr:uid="{00000000-0005-0000-0000-000097090000}"/>
    <cellStyle name="_СВОД" xfId="2467" xr:uid="{00000000-0005-0000-0000-000098090000}"/>
    <cellStyle name="_Свод AFE (блок А и Б) 29.12.03" xfId="2468" xr:uid="{00000000-0005-0000-0000-000099090000}"/>
    <cellStyle name="_СВОД БП" xfId="2469" xr:uid="{00000000-0005-0000-0000-00009A090000}"/>
    <cellStyle name="_СВОД БП 2" xfId="2470" xr:uid="{00000000-0005-0000-0000-00009B090000}"/>
    <cellStyle name="_СВОД БП_Maket БП" xfId="2471" xr:uid="{00000000-0005-0000-0000-00009C090000}"/>
    <cellStyle name="_СВОД БП_Maket БП 2" xfId="2472" xr:uid="{00000000-0005-0000-0000-00009D090000}"/>
    <cellStyle name="_СВОД БП_Maket БП_Выручка для БП-09 ред 251108 вар А с РУС _ГП ВДЗ с формулами" xfId="2473" xr:uid="{00000000-0005-0000-0000-00009E090000}"/>
    <cellStyle name="_СВОД БП_Maket БП_Выручка для БП-09 ред 251108 вар А с РУС _ГП ВДЗ с формулами 2" xfId="2474" xr:uid="{00000000-0005-0000-0000-00009F090000}"/>
    <cellStyle name="_СВОД БП_Maket БП_Выручка для БП-09 ред 251108 вар А с РУС _ГП ВДЗ с формулами_Расчет Петим-3 ред 030609" xfId="2475" xr:uid="{00000000-0005-0000-0000-0000A0090000}"/>
    <cellStyle name="_СВОД БП_Maket БП_Выручка для БП-09 ред 251108 вар А с РУС _ГП ВДЗ с формулами_Расчет Петим-3 ред 030609 2" xfId="2476" xr:uid="{00000000-0005-0000-0000-0000A1090000}"/>
    <cellStyle name="_СВОД БП_Maket БП_Расчет СС нефти_ВСФ_250309 уточн" xfId="2477" xr:uid="{00000000-0005-0000-0000-0000A2090000}"/>
    <cellStyle name="_СВОД БП_Maket БП_Расчет СС нефти_ВСФ_250309 уточн 2" xfId="2478" xr:uid="{00000000-0005-0000-0000-0000A3090000}"/>
    <cellStyle name="_СВОД БП_Maket БП_расчет стоимости метра проходки_ВСФ_250209" xfId="2479" xr:uid="{00000000-0005-0000-0000-0000A4090000}"/>
    <cellStyle name="_СВОД БП_Maket БП_расчет стоимости метра проходки_ВСФ_250209 2" xfId="2480" xr:uid="{00000000-0005-0000-0000-0000A5090000}"/>
    <cellStyle name="_СВОД БП_Maket БП_расчет стоимости метра проходки_ВСФ_250209_Расчет Петим-3 ред 030609" xfId="2481" xr:uid="{00000000-0005-0000-0000-0000A6090000}"/>
    <cellStyle name="_СВОД БП_Maket БП_расчет стоимости метра проходки_ВСФ_250209_Расчет Петим-3 ред 030609 2" xfId="2482" xr:uid="{00000000-0005-0000-0000-0000A7090000}"/>
    <cellStyle name="_СВОД БП_Maket БП_Суточные  ставки" xfId="2483" xr:uid="{00000000-0005-0000-0000-0000A8090000}"/>
    <cellStyle name="_СВОД БП_Maket БП_Суточные  ставки 2" xfId="2484" xr:uid="{00000000-0005-0000-0000-0000A9090000}"/>
    <cellStyle name="_СВОД БП_Maket БП_Цена ГП-09 согл ВН_030309 подписано РНБ" xfId="2485" xr:uid="{00000000-0005-0000-0000-0000AA090000}"/>
    <cellStyle name="_СВОД БП_Maket БП_Цена ГП-09 согл ВН_030309 подписано РНБ 2" xfId="2486" xr:uid="{00000000-0005-0000-0000-0000AB090000}"/>
    <cellStyle name="_СВОД БП_Maket БП_Ценовые приложения_ ГП 09_200209" xfId="2487" xr:uid="{00000000-0005-0000-0000-0000AC090000}"/>
    <cellStyle name="_СВОД БП_Maket БП_Ценовые приложения_ ГП 09_200209 2" xfId="2488" xr:uid="{00000000-0005-0000-0000-0000AD090000}"/>
    <cellStyle name="_СВОД БП_Maket БП_Ценовые приложения_ ГП 09_200209_Расчет Петим-3 ред 030609" xfId="2489" xr:uid="{00000000-0005-0000-0000-0000AE090000}"/>
    <cellStyle name="_СВОД БП_Maket БП_Ценовые приложения_ ГП 09_200209_Расчет Петим-3 ред 030609 2" xfId="2490" xr:uid="{00000000-0005-0000-0000-0000AF090000}"/>
    <cellStyle name="_СВОД БП_Maket БП_Ценовые приложения_ ГП 09_250209 по тендеру" xfId="2491" xr:uid="{00000000-0005-0000-0000-0000B0090000}"/>
    <cellStyle name="_СВОД БП_Maket БП_Ценовые приложения_ ГП 09_250209 по тендеру 2" xfId="2492" xr:uid="{00000000-0005-0000-0000-0000B1090000}"/>
    <cellStyle name="_СВОД БП_Maket БП_Эл_энергия_ВСФ_240209_БП" xfId="2493" xr:uid="{00000000-0005-0000-0000-0000B2090000}"/>
    <cellStyle name="_СВОД БП_Maket БП_Эл_энергия_ВСФ_240209_БП 2" xfId="2494" xr:uid="{00000000-0005-0000-0000-0000B3090000}"/>
    <cellStyle name="_СВОД БП_Maket БП_Эл_энергия_ВСФ_240209_БП_Расчет СС нефти_ВСФ_250309 уточн" xfId="2495" xr:uid="{00000000-0005-0000-0000-0000B4090000}"/>
    <cellStyle name="_СВОД БП_Maket БП_Эл_энергия_ВСФ_240209_БП_Расчет СС нефти_ВСФ_250309 уточн 2" xfId="2496" xr:uid="{00000000-0005-0000-0000-0000B5090000}"/>
    <cellStyle name="_СВОД БП_Выручка для БП-09 ред 251108 вар А с РУС _ГП ВДЗ с формулами" xfId="2497" xr:uid="{00000000-0005-0000-0000-0000B6090000}"/>
    <cellStyle name="_СВОД БП_Выручка для БП-09 ред 251108 вар А с РУС _ГП ВДЗ с формулами 2" xfId="2498" xr:uid="{00000000-0005-0000-0000-0000B7090000}"/>
    <cellStyle name="_СВОД БП_Выручка для БП-09 ред 251108 вар А с РУС _ГП ВДЗ с формулами_Расчет Петим-3 ред 030609" xfId="2499" xr:uid="{00000000-0005-0000-0000-0000B8090000}"/>
    <cellStyle name="_СВОД БП_Выручка для БП-09 ред 251108 вар А с РУС _ГП ВДЗ с формулами_Расчет Петим-3 ред 030609 2" xfId="2500" xr:uid="{00000000-0005-0000-0000-0000B9090000}"/>
    <cellStyle name="_СВОД БП_Копия выручки 2_161008" xfId="2501" xr:uid="{00000000-0005-0000-0000-0000BA090000}"/>
    <cellStyle name="_СВОД БП_Копия выручки 2_161008 2" xfId="2502" xr:uid="{00000000-0005-0000-0000-0000BB090000}"/>
    <cellStyle name="_СВОД БП_Копия выручки 211" xfId="2503" xr:uid="{00000000-0005-0000-0000-0000BC090000}"/>
    <cellStyle name="_СВОД БП_Копия выручки 211 2" xfId="2504" xr:uid="{00000000-0005-0000-0000-0000BD090000}"/>
    <cellStyle name="_СВОД БП_Расчет СС нефти_ВСФ_250309 уточн" xfId="2505" xr:uid="{00000000-0005-0000-0000-0000BE090000}"/>
    <cellStyle name="_СВОД БП_Расчет СС нефти_ВСФ_250309 уточн 2" xfId="2506" xr:uid="{00000000-0005-0000-0000-0000BF090000}"/>
    <cellStyle name="_СВОД БП_расчет стоимости метра проходки_ВСФ_250209" xfId="2507" xr:uid="{00000000-0005-0000-0000-0000C0090000}"/>
    <cellStyle name="_СВОД БП_расчет стоимости метра проходки_ВСФ_250209 2" xfId="2508" xr:uid="{00000000-0005-0000-0000-0000C1090000}"/>
    <cellStyle name="_СВОД БП_расчет стоимости метра проходки_ВСФ_250209_Расчет Петим-3 ред 030609" xfId="2509" xr:uid="{00000000-0005-0000-0000-0000C2090000}"/>
    <cellStyle name="_СВОД БП_расчет стоимости метра проходки_ВСФ_250209_Расчет Петим-3 ред 030609 2" xfId="2510" xr:uid="{00000000-0005-0000-0000-0000C3090000}"/>
    <cellStyle name="_СВОД БП_РБ Ванкор 17" xfId="2511" xr:uid="{00000000-0005-0000-0000-0000C4090000}"/>
    <cellStyle name="_СВОД БП_РБ Ванкор 17 2" xfId="2512" xr:uid="{00000000-0005-0000-0000-0000C5090000}"/>
    <cellStyle name="_СВОД БП_РБ ВСНК 141108" xfId="2513" xr:uid="{00000000-0005-0000-0000-0000C6090000}"/>
    <cellStyle name="_СВОД БП_РБ ВСНК 141108 2" xfId="2514" xr:uid="{00000000-0005-0000-0000-0000C7090000}"/>
    <cellStyle name="_СВОД БП_Стоимость Юр_81  РБ ЮТМ_в ЦАУ_221008" xfId="2515" xr:uid="{00000000-0005-0000-0000-0000C8090000}"/>
    <cellStyle name="_СВОД БП_Стоимость Юр_81  РБ ЮТМ_в ЦАУ_221008 2" xfId="2516" xr:uid="{00000000-0005-0000-0000-0000C9090000}"/>
    <cellStyle name="_СВОД БП_Суточные  ставки" xfId="2517" xr:uid="{00000000-0005-0000-0000-0000CA090000}"/>
    <cellStyle name="_СВОД БП_Суточные  ставки 2" xfId="2518" xr:uid="{00000000-0005-0000-0000-0000CB090000}"/>
    <cellStyle name="_СВОД БП_Цена ГП-09 согл ВН_030309 подписано РНБ" xfId="2519" xr:uid="{00000000-0005-0000-0000-0000CC090000}"/>
    <cellStyle name="_СВОД БП_Цена ГП-09 согл ВН_030309 подписано РНБ 2" xfId="2520" xr:uid="{00000000-0005-0000-0000-0000CD090000}"/>
    <cellStyle name="_СВОД БП_Ценовые приложения_ ГП 09_200209" xfId="2521" xr:uid="{00000000-0005-0000-0000-0000CE090000}"/>
    <cellStyle name="_СВОД БП_Ценовые приложения_ ГП 09_200209 2" xfId="2522" xr:uid="{00000000-0005-0000-0000-0000CF090000}"/>
    <cellStyle name="_СВОД БП_Ценовые приложения_ ГП 09_200209_Расчет Петим-3 ред 030609" xfId="2523" xr:uid="{00000000-0005-0000-0000-0000D0090000}"/>
    <cellStyle name="_СВОД БП_Ценовые приложения_ ГП 09_200209_Расчет Петим-3 ред 030609 2" xfId="2524" xr:uid="{00000000-0005-0000-0000-0000D1090000}"/>
    <cellStyle name="_СВОД БП_Ценовые приложения_ ГП 09_250209 по тендеру" xfId="2525" xr:uid="{00000000-0005-0000-0000-0000D2090000}"/>
    <cellStyle name="_СВОД БП_Ценовые приложения_ ГП 09_250209 по тендеру 2" xfId="2526" xr:uid="{00000000-0005-0000-0000-0000D3090000}"/>
    <cellStyle name="_СВОД БП_ЭБ ВСНК" xfId="2527" xr:uid="{00000000-0005-0000-0000-0000D4090000}"/>
    <cellStyle name="_СВОД БП_ЭБ ВСНК 2" xfId="2528" xr:uid="{00000000-0005-0000-0000-0000D5090000}"/>
    <cellStyle name="_СВОД БП_ЭБ ВСНК ред 131108" xfId="2529" xr:uid="{00000000-0005-0000-0000-0000D6090000}"/>
    <cellStyle name="_СВОД БП_ЭБ ВСНК ред 131108 2" xfId="2530" xr:uid="{00000000-0005-0000-0000-0000D7090000}"/>
    <cellStyle name="_СВОД БП_Эл_энергия_ВСФ_240209_БП" xfId="2531" xr:uid="{00000000-0005-0000-0000-0000D8090000}"/>
    <cellStyle name="_СВОД БП_Эл_энергия_ВСФ_240209_БП 2" xfId="2532" xr:uid="{00000000-0005-0000-0000-0000D9090000}"/>
    <cellStyle name="_СВОД БП_Эл_энергия_ВСФ_240209_БП_Расчет СС нефти_ВСФ_250309 уточн" xfId="2533" xr:uid="{00000000-0005-0000-0000-0000DA090000}"/>
    <cellStyle name="_СВОД БП_Эл_энергия_ВСФ_240209_БП_Расчет СС нефти_ВСФ_250309 уточн 2" xfId="2534" xr:uid="{00000000-0005-0000-0000-0000DB090000}"/>
    <cellStyle name="_Свод ВН разведка 2008г" xfId="2535" xr:uid="{00000000-0005-0000-0000-0000DC090000}"/>
    <cellStyle name="_Свод по ПНГ от 11.07.07" xfId="2536" xr:uid="{00000000-0005-0000-0000-0000DD090000}"/>
    <cellStyle name="_сводная информация к защите (данные без индекса)" xfId="2537" xr:uid="{00000000-0005-0000-0000-0000DE090000}"/>
    <cellStyle name="_сводная информация к защите (данные без индекса) 2" xfId="2538" xr:uid="{00000000-0005-0000-0000-0000DF090000}"/>
    <cellStyle name="_сводная информация к защите (данные без индекса)_Выручка для БП-09 ред 251108 вар А с РУС _ГП ВДЗ с формулами" xfId="2539" xr:uid="{00000000-0005-0000-0000-0000E0090000}"/>
    <cellStyle name="_сводная информация к защите (данные без индекса)_Выручка для БП-09 ред 251108 вар А с РУС _ГП ВДЗ с формулами 2" xfId="2540" xr:uid="{00000000-0005-0000-0000-0000E1090000}"/>
    <cellStyle name="_сводная информация к защите (данные без индекса)_Копия выручки 2" xfId="2541" xr:uid="{00000000-0005-0000-0000-0000E2090000}"/>
    <cellStyle name="_сводная информация к защите (данные без индекса)_Копия выручки 2 2" xfId="2542" xr:uid="{00000000-0005-0000-0000-0000E3090000}"/>
    <cellStyle name="_сводная информация к защите (данные без индекса)_Копия выручки 2_Расчет СС нефти_ВСФ_250309 уточн" xfId="2543" xr:uid="{00000000-0005-0000-0000-0000E4090000}"/>
    <cellStyle name="_сводная информация к защите (данные без индекса)_Копия выручки 2_Расчет СС нефти_ВСФ_250309 уточн 2" xfId="2544" xr:uid="{00000000-0005-0000-0000-0000E5090000}"/>
    <cellStyle name="_сводная информация к защите (данные без индекса)_Копия выручки 2_Суточные  ставки" xfId="2545" xr:uid="{00000000-0005-0000-0000-0000E6090000}"/>
    <cellStyle name="_сводная информация к защите (данные без индекса)_Копия выручки 2_Суточные  ставки 2" xfId="2546" xr:uid="{00000000-0005-0000-0000-0000E7090000}"/>
    <cellStyle name="_сводная информация к защите (данные без индекса)_ЛОТ № 01 (ЭБ куст №1) ред" xfId="2547" xr:uid="{00000000-0005-0000-0000-0000E8090000}"/>
    <cellStyle name="_сводная информация к защите (данные без индекса)_ЛОТ № 01 (ЭБ куст №1) ред 2" xfId="2548" xr:uid="{00000000-0005-0000-0000-0000E9090000}"/>
    <cellStyle name="_сводная информация к защите (данные без индекса)_ЛОТ № 01 (ЭБ куст №1) ред_Анализ_СС тендер 09 свод" xfId="2549" xr:uid="{00000000-0005-0000-0000-0000EA090000}"/>
    <cellStyle name="_сводная информация к защите (данные без индекса)_ЛОТ № 01 (ЭБ куст №1) ред_Анализ_СС тендер 09 свод 2" xfId="2550" xr:uid="{00000000-0005-0000-0000-0000EB090000}"/>
    <cellStyle name="_сводная информация к защите (данные без индекса)_ЛОТ № 01 (ЭБ куст №1) ред_Анализ_СС тендер 09 свод_копия для доработки_090908" xfId="2551" xr:uid="{00000000-0005-0000-0000-0000EC090000}"/>
    <cellStyle name="_сводная информация к защите (данные без индекса)_ЛОТ № 01 (ЭБ куст №1) ред_Анализ_СС тендер 09 свод_копия для доработки_090908 2" xfId="2552" xr:uid="{00000000-0005-0000-0000-0000ED090000}"/>
    <cellStyle name="_сводная информация к защите (данные без индекса)_Разделы 14, 8(1).2, 9  БП РН-Бурение 2008-2012 (ВАНКОР)" xfId="2553" xr:uid="{00000000-0005-0000-0000-0000EE090000}"/>
    <cellStyle name="_сводная информация к защите (данные без индекса)_Разделы 14, 8(1).2, 9  БП РН-Бурение 2008-2012 (ВАНКОР) 2" xfId="2554" xr:uid="{00000000-0005-0000-0000-0000EF090000}"/>
    <cellStyle name="_сводная информация к защите (данные без индекса)_расчет СС_ВСНК_с БКФ" xfId="2555" xr:uid="{00000000-0005-0000-0000-0000F0090000}"/>
    <cellStyle name="_сводная информация к защите (данные без индекса)_расчет СС_ВСНК_с БКФ 2" xfId="2556" xr:uid="{00000000-0005-0000-0000-0000F1090000}"/>
    <cellStyle name="_сводная информация к защите (данные без индекса)_Расчет стоимости скв" xfId="2557" xr:uid="{00000000-0005-0000-0000-0000F2090000}"/>
    <cellStyle name="_сводная информация к защите (данные без индекса)_Расчет стоимости скв 17 Ванкор" xfId="2558" xr:uid="{00000000-0005-0000-0000-0000F3090000}"/>
    <cellStyle name="_сводная информация к защите (данные без индекса)_Расчет стоимости скв 17 Ванкор 2" xfId="2559" xr:uid="{00000000-0005-0000-0000-0000F4090000}"/>
    <cellStyle name="_сводная информация к защите (данные без индекса)_Расчет стоимости скв 17 Ванкор_Анализ_СС тендер 09 свод" xfId="2560" xr:uid="{00000000-0005-0000-0000-0000F5090000}"/>
    <cellStyle name="_сводная информация к защите (данные без индекса)_Расчет стоимости скв 17 Ванкор_Анализ_СС тендер 09 свод 2" xfId="2561" xr:uid="{00000000-0005-0000-0000-0000F6090000}"/>
    <cellStyle name="_сводная информация к защите (данные без индекса)_Расчет стоимости скв 17 Ванкор_Анализ_СС тендер 09 свод_копия для доработки_090908" xfId="2562" xr:uid="{00000000-0005-0000-0000-0000F7090000}"/>
    <cellStyle name="_сводная информация к защите (данные без индекса)_Расчет стоимости скв 17 Ванкор_Анализ_СС тендер 09 свод_копия для доработки_090908 2" xfId="2563" xr:uid="{00000000-0005-0000-0000-0000F8090000}"/>
    <cellStyle name="_сводная информация к защите (данные без индекса)_Расчет стоимости скв 2" xfId="2564" xr:uid="{00000000-0005-0000-0000-0000F9090000}"/>
    <cellStyle name="_сводная информация к защите (данные без индекса)_Расчет стоимости скв 3" xfId="2565" xr:uid="{00000000-0005-0000-0000-0000FA090000}"/>
    <cellStyle name="_сводная информация к защите (данные без индекса)_Расчет стоимости скв 4" xfId="2566" xr:uid="{00000000-0005-0000-0000-0000FB090000}"/>
    <cellStyle name="_сводная информация к защите (данные без индекса)_Расчет стоимости скв_авиация" xfId="2567" xr:uid="{00000000-0005-0000-0000-0000FC090000}"/>
    <cellStyle name="_сводная информация к защите (данные без индекса)_Расчет стоимости скв_авиация 2" xfId="2568" xr:uid="{00000000-0005-0000-0000-0000FD090000}"/>
    <cellStyle name="_сводная информация к защите (данные без индекса)_Расчет стоимости скв_Выручка ЭБ ВСНК 09 ред.241108" xfId="2569" xr:uid="{00000000-0005-0000-0000-0000FE090000}"/>
    <cellStyle name="_сводная информация к защите (данные без индекса)_Расчет стоимости скв_Выручка ЭБ ВСНК 09 ред.241108 2" xfId="2570" xr:uid="{00000000-0005-0000-0000-0000FF090000}"/>
    <cellStyle name="_сводная информация к защите (данные без индекса)_Расчет стоимости скв_Выручка ЭБ ВСНК 09 ред.241108_для ВСНК" xfId="2571" xr:uid="{00000000-0005-0000-0000-0000000A0000}"/>
    <cellStyle name="_сводная информация к защите (данные без индекса)_Расчет стоимости скв_Выручка ЭБ ВСНК 09 ред.241108_для ВСНК 2" xfId="2572" xr:uid="{00000000-0005-0000-0000-0000010A0000}"/>
    <cellStyle name="_сводная информация к защите (данные без индекса)_Расчет стоимости скв_Копия стоимость Юр-81 ред 160309 печать" xfId="2573" xr:uid="{00000000-0005-0000-0000-0000020A0000}"/>
    <cellStyle name="_сводная информация к защите (данные без индекса)_Расчет стоимости скв_Копия стоимость Юр-81 ред 160309 печать 2" xfId="2574" xr:uid="{00000000-0005-0000-0000-0000030A0000}"/>
    <cellStyle name="_сводная информация к защите (данные без индекса)_Расчет стоимости скв_расчет БПО 141008" xfId="2575" xr:uid="{00000000-0005-0000-0000-0000040A0000}"/>
    <cellStyle name="_сводная информация к защите (данные без индекса)_Расчет стоимости скв_расчет БПО 141008 2" xfId="2576" xr:uid="{00000000-0005-0000-0000-0000050A0000}"/>
    <cellStyle name="_сводная информация к защите (данные без индекса)_Расчет стоимости скв_расчет СС_ВСНК_ЭБ_09 ред 111108" xfId="2577" xr:uid="{00000000-0005-0000-0000-0000060A0000}"/>
    <cellStyle name="_сводная информация к защите (данные без индекса)_Расчет стоимости скв_расчет СС_ВСНК_ЭБ_09 ред 111108 2" xfId="2578" xr:uid="{00000000-0005-0000-0000-0000070A0000}"/>
    <cellStyle name="_сводная информация к защите (данные без индекса)_Расчет стоимости скв_расчет СС_ВСНК_ЭБ_09 ред 161008" xfId="2579" xr:uid="{00000000-0005-0000-0000-0000080A0000}"/>
    <cellStyle name="_сводная информация к защите (данные без индекса)_Расчет стоимости скв_расчет СС_ВСНК_ЭБ_09 ред 161008 2" xfId="2580" xr:uid="{00000000-0005-0000-0000-0000090A0000}"/>
    <cellStyle name="_сводная информация к защите (данные без индекса)_Расчет стоимости скв_расчет СС_ВСНК_ЭБ_09 ред 201008" xfId="2581" xr:uid="{00000000-0005-0000-0000-00000A0A0000}"/>
    <cellStyle name="_сводная информация к защите (данные без индекса)_Расчет стоимости скв_расчет СС_ВСНК_ЭБ_09 ред 201008 2" xfId="2582" xr:uid="{00000000-0005-0000-0000-00000B0A0000}"/>
    <cellStyle name="_сводная информация к защите (данные без индекса)_Расчет стоимости скв_Расчет стоимости Петим-3 ред 250309" xfId="2583" xr:uid="{00000000-0005-0000-0000-00000C0A0000}"/>
    <cellStyle name="_сводная информация к защите (данные без индекса)_Расчет стоимости скв_Расчет стоимости Петим-3 ред 250309 2" xfId="2584" xr:uid="{00000000-0005-0000-0000-00000D0A0000}"/>
    <cellStyle name="_сводная информация к защите (данные без индекса)_Расчет стоимости скв_Расчет стоимости ЮР-83 копия" xfId="2585" xr:uid="{00000000-0005-0000-0000-00000E0A0000}"/>
    <cellStyle name="_сводная информация к защите (данные без индекса)_Расчет стоимости скв_Расчет стоимости ЮР-83 копия 2" xfId="2586" xr:uid="{00000000-0005-0000-0000-00000F0A0000}"/>
    <cellStyle name="_сводная информация к защите (данные без индекса)_Расчет стоимости скв_Расчет стоимости ЮР-83 уточн_100609" xfId="2587" xr:uid="{00000000-0005-0000-0000-0000100A0000}"/>
    <cellStyle name="_сводная информация к защите (данные без индекса)_Расчет стоимости скв_Расчет стоимости ЮР-83 уточн_100609 2" xfId="2588" xr:uid="{00000000-0005-0000-0000-0000110A0000}"/>
    <cellStyle name="_сводная информация к защите (данные без индекса)_Расчет стоимости скв_Расчет ЭБ ред 020609 с лотами" xfId="2589" xr:uid="{00000000-0005-0000-0000-0000120A0000}"/>
    <cellStyle name="_сводная информация к защите (данные без индекса)_Расчет стоимости скв_Расчет ЭБ ред 020609 с лотами 2" xfId="2590" xr:uid="{00000000-0005-0000-0000-0000130A0000}"/>
    <cellStyle name="_сводная информация к защите (данные без индекса)_Расчет стоимости скв_Смета БПО_ЮТМ на 2010г ред 020609" xfId="2591" xr:uid="{00000000-0005-0000-0000-0000140A0000}"/>
    <cellStyle name="_сводная информация к защите (данные без индекса)_Расчет стоимости скв_Смета БПО_ЮТМ на 2010г ред 020609 2" xfId="2592" xr:uid="{00000000-0005-0000-0000-0000150A0000}"/>
    <cellStyle name="_сводная информация к защите (данные без индекса)_Расчет стоимости скв_стоимость Юр-81 ред 130309 от Дьяченко" xfId="2593" xr:uid="{00000000-0005-0000-0000-0000160A0000}"/>
    <cellStyle name="_сводная информация к защите (данные без индекса)_Расчет стоимости скв_стоимость Юр-81 ред 130309 от Дьяченко 2" xfId="2594" xr:uid="{00000000-0005-0000-0000-0000170A0000}"/>
    <cellStyle name="_сводная информация к защите (данные без индекса)_Расчет стоимости скв_стоимость Юр-81 ред 131208 для ВСНК нов сервис" xfId="2595" xr:uid="{00000000-0005-0000-0000-0000180A0000}"/>
    <cellStyle name="_сводная информация к защите (данные без индекса)_Расчет стоимости скв_стоимость Юр-81 ред 131208 для ВСНК нов сервис 2" xfId="2596" xr:uid="{00000000-0005-0000-0000-0000190A0000}"/>
    <cellStyle name="_сводная информация к защите (данные без индекса)_Расчет стоимости скв_стоимость Юр-81 ред 140209 в договор" xfId="2597" xr:uid="{00000000-0005-0000-0000-00001A0A0000}"/>
    <cellStyle name="_сводная информация к защите (данные без индекса)_Расчет стоимости скв_стоимость Юр-81 ред 140209 в договор 2" xfId="2598" xr:uid="{00000000-0005-0000-0000-00001B0A0000}"/>
    <cellStyle name="_сводная информация к защите (данные без индекса)_Расчет стоимости скв_стоимость Юр-81 ред 160309" xfId="2599" xr:uid="{00000000-0005-0000-0000-00001C0A0000}"/>
    <cellStyle name="_сводная информация к защите (данные без индекса)_Расчет стоимости скв_стоимость Юр-81 ред 160309 2" xfId="2600" xr:uid="{00000000-0005-0000-0000-00001D0A0000}"/>
    <cellStyle name="_сводная информация к защите (данные без индекса)_Расчет стоимости скв_стоимость Юр-81 ред 180209" xfId="2601" xr:uid="{00000000-0005-0000-0000-00001E0A0000}"/>
    <cellStyle name="_сводная информация к защите (данные без индекса)_Расчет стоимости скв_стоимость Юр-81 ред 180209 2" xfId="2602" xr:uid="{00000000-0005-0000-0000-00001F0A0000}"/>
    <cellStyle name="_сводная информация к защите (данные без индекса)_Расчет стоимости скв_стоимость Юр-81 ред 190109" xfId="2603" xr:uid="{00000000-0005-0000-0000-0000200A0000}"/>
    <cellStyle name="_сводная информация к защите (данные без индекса)_Расчет стоимости скв_стоимость Юр-81 ред 190109 2" xfId="2604" xr:uid="{00000000-0005-0000-0000-0000210A0000}"/>
    <cellStyle name="_сводная информация к защите (данные без индекса)_Расчет стоимости скв_стоимость Юр-81 ред 200309 на 100 сут.уточн_1" xfId="2605" xr:uid="{00000000-0005-0000-0000-0000220A0000}"/>
    <cellStyle name="_сводная информация к защите (данные без индекса)_Расчет стоимости скв_стоимость Юр-81 ред 200309 на 100 сут.уточн_1 2" xfId="2606" xr:uid="{00000000-0005-0000-0000-0000230A0000}"/>
    <cellStyle name="_сводная информация к защите (данные без индекса)_Расчет стоимости скв_стоимость Юр-81 ред 210109 в договор" xfId="2607" xr:uid="{00000000-0005-0000-0000-0000240A0000}"/>
    <cellStyle name="_сводная информация к защите (данные без индекса)_Расчет стоимости скв_стоимость Юр-81 ред 210109 в договор 2" xfId="2608" xr:uid="{00000000-0005-0000-0000-0000250A0000}"/>
    <cellStyle name="_сводная информация к защите (данные без индекса)_Расчет стоимости скв_стоимость Юр-81 ред 241108" xfId="2609" xr:uid="{00000000-0005-0000-0000-0000260A0000}"/>
    <cellStyle name="_сводная информация к защите (данные без индекса)_Расчет стоимости скв_стоимость Юр-81 ред 241108 2" xfId="2610" xr:uid="{00000000-0005-0000-0000-0000270A0000}"/>
    <cellStyle name="_сводная информация к защите (данные без индекса)_Расчет стоимости скв_стоимость Юр-81 ред 241108 без БПО" xfId="2611" xr:uid="{00000000-0005-0000-0000-0000280A0000}"/>
    <cellStyle name="_сводная информация к защите (данные без индекса)_Расчет стоимости скв_стоимость Юр-81 ред 241108 без БПО 2" xfId="2612" xr:uid="{00000000-0005-0000-0000-0000290A0000}"/>
    <cellStyle name="_сводная информация к защите (данные без индекса)_Расчет стоимости скв_стоимость Юр-81 ред 241108_в ВСНК" xfId="2613" xr:uid="{00000000-0005-0000-0000-00002A0A0000}"/>
    <cellStyle name="_сводная информация к защите (данные без индекса)_Расчет стоимости скв_стоимость Юр-81 ред 241108_в ВСНК 2" xfId="2614" xr:uid="{00000000-0005-0000-0000-00002B0A0000}"/>
    <cellStyle name="_сводная информация к защите (данные без индекса)_Расчет стоимости скв_Юр-81 исп со станка" xfId="2615" xr:uid="{00000000-0005-0000-0000-00002C0A0000}"/>
    <cellStyle name="_сводная информация к защите (данные без индекса)_Расчет стоимости скв_Юр-81 исп со станка 2" xfId="2616" xr:uid="{00000000-0005-0000-0000-00002D0A0000}"/>
    <cellStyle name="_сводная информация к защите 2006 г. (данные без индекса)" xfId="2617" xr:uid="{00000000-0005-0000-0000-00002E0A0000}"/>
    <cellStyle name="_сводная информация к защите 2006 г. (данные без индекса) 2" xfId="2618" xr:uid="{00000000-0005-0000-0000-00002F0A0000}"/>
    <cellStyle name="_сводная информация к защите 2006 г. (данные без индекса)_Выручка для БП-09 ред 251108 вар А с РУС _ГП ВДЗ с формулами" xfId="2619" xr:uid="{00000000-0005-0000-0000-0000300A0000}"/>
    <cellStyle name="_сводная информация к защите 2006 г. (данные без индекса)_Выручка для БП-09 ред 251108 вар А с РУС _ГП ВДЗ с формулами 2" xfId="2620" xr:uid="{00000000-0005-0000-0000-0000310A0000}"/>
    <cellStyle name="_сводная информация к защите 2006 г. (данные без индекса)_Копия выручки 2" xfId="2621" xr:uid="{00000000-0005-0000-0000-0000320A0000}"/>
    <cellStyle name="_сводная информация к защите 2006 г. (данные без индекса)_Копия выручки 2 2" xfId="2622" xr:uid="{00000000-0005-0000-0000-0000330A0000}"/>
    <cellStyle name="_сводная информация к защите 2006 г. (данные без индекса)_ЛОТ № 01 (ЭБ куст №1) ред" xfId="2623" xr:uid="{00000000-0005-0000-0000-0000340A0000}"/>
    <cellStyle name="_сводная информация к защите 2006 г. (данные без индекса)_ЛОТ № 01 (ЭБ куст №1) ред 2" xfId="2624" xr:uid="{00000000-0005-0000-0000-0000350A0000}"/>
    <cellStyle name="_сводная информация к защите 2006 г. (данные без индекса)_ЛОТ № 01 (ЭБ куст №1) ред_Анализ_СС тендер 09 свод" xfId="2625" xr:uid="{00000000-0005-0000-0000-0000360A0000}"/>
    <cellStyle name="_сводная информация к защите 2006 г. (данные без индекса)_ЛОТ № 01 (ЭБ куст №1) ред_Анализ_СС тендер 09 свод 2" xfId="2626" xr:uid="{00000000-0005-0000-0000-0000370A0000}"/>
    <cellStyle name="_сводная информация к защите 2006 г. (данные без индекса)_ЛОТ № 01 (ЭБ куст №1) ред_Анализ_СС тендер 09 свод_копия для доработки_090908" xfId="2627" xr:uid="{00000000-0005-0000-0000-0000380A0000}"/>
    <cellStyle name="_сводная информация к защите 2006 г. (данные без индекса)_ЛОТ № 01 (ЭБ куст №1) ред_Анализ_СС тендер 09 свод_копия для доработки_090908 2" xfId="2628" xr:uid="{00000000-0005-0000-0000-0000390A0000}"/>
    <cellStyle name="_сводная информация к защите 2006 г. (данные без индекса)_Разделы 14, 8(1).2, 9  БП РН-Бурение 2008-2012 (ВАНКОР)" xfId="2629" xr:uid="{00000000-0005-0000-0000-00003A0A0000}"/>
    <cellStyle name="_сводная информация к защите 2006 г. (данные без индекса)_Разделы 14, 8(1).2, 9  БП РН-Бурение 2008-2012 (ВАНКОР) 2" xfId="2630" xr:uid="{00000000-0005-0000-0000-00003B0A0000}"/>
    <cellStyle name="_сводная информация к защите 2006 г. (данные без индекса)_расчет СС_ВСНК_с БКФ" xfId="2631" xr:uid="{00000000-0005-0000-0000-00003C0A0000}"/>
    <cellStyle name="_сводная информация к защите 2006 г. (данные без индекса)_расчет СС_ВСНК_с БКФ 2" xfId="2632" xr:uid="{00000000-0005-0000-0000-00003D0A0000}"/>
    <cellStyle name="_сводная информация к защите 2006 г. (данные без индекса)_Расчет стоимости скв" xfId="2633" xr:uid="{00000000-0005-0000-0000-00003E0A0000}"/>
    <cellStyle name="_сводная информация к защите 2006 г. (данные без индекса)_Расчет стоимости скв 17 Ванкор" xfId="2634" xr:uid="{00000000-0005-0000-0000-00003F0A0000}"/>
    <cellStyle name="_сводная информация к защите 2006 г. (данные без индекса)_Расчет стоимости скв 17 Ванкор 2" xfId="2635" xr:uid="{00000000-0005-0000-0000-0000400A0000}"/>
    <cellStyle name="_сводная информация к защите 2006 г. (данные без индекса)_Расчет стоимости скв 17 Ванкор_Анализ_СС тендер 09 свод" xfId="2636" xr:uid="{00000000-0005-0000-0000-0000410A0000}"/>
    <cellStyle name="_сводная информация к защите 2006 г. (данные без индекса)_Расчет стоимости скв 17 Ванкор_Анализ_СС тендер 09 свод 2" xfId="2637" xr:uid="{00000000-0005-0000-0000-0000420A0000}"/>
    <cellStyle name="_сводная информация к защите 2006 г. (данные без индекса)_Расчет стоимости скв 17 Ванкор_Анализ_СС тендер 09 свод_копия для доработки_090908" xfId="2638" xr:uid="{00000000-0005-0000-0000-0000430A0000}"/>
    <cellStyle name="_сводная информация к защите 2006 г. (данные без индекса)_Расчет стоимости скв 17 Ванкор_Анализ_СС тендер 09 свод_копия для доработки_090908 2" xfId="2639" xr:uid="{00000000-0005-0000-0000-0000440A0000}"/>
    <cellStyle name="_сводная информация к защите 2006 г. (данные без индекса)_Расчет стоимости скв 2" xfId="2640" xr:uid="{00000000-0005-0000-0000-0000450A0000}"/>
    <cellStyle name="_сводная информация к защите 2006 г. (данные без индекса)_Расчет стоимости скв 3" xfId="2641" xr:uid="{00000000-0005-0000-0000-0000460A0000}"/>
    <cellStyle name="_сводная информация к защите 2006 г. (данные без индекса)_Расчет стоимости скв 4" xfId="2642" xr:uid="{00000000-0005-0000-0000-0000470A0000}"/>
    <cellStyle name="_сводная информация к защите 2006 г. (данные без индекса)_Расчет стоимости скв_авиация" xfId="2643" xr:uid="{00000000-0005-0000-0000-0000480A0000}"/>
    <cellStyle name="_сводная информация к защите 2006 г. (данные без индекса)_Расчет стоимости скв_авиация 2" xfId="2644" xr:uid="{00000000-0005-0000-0000-0000490A0000}"/>
    <cellStyle name="_сводная информация к защите 2006 г. (данные без индекса)_Расчет стоимости скв_Выручка ЭБ ВСНК 09 ред.241108" xfId="2645" xr:uid="{00000000-0005-0000-0000-00004A0A0000}"/>
    <cellStyle name="_сводная информация к защите 2006 г. (данные без индекса)_Расчет стоимости скв_Выручка ЭБ ВСНК 09 ред.241108 2" xfId="2646" xr:uid="{00000000-0005-0000-0000-00004B0A0000}"/>
    <cellStyle name="_сводная информация к защите 2006 г. (данные без индекса)_Расчет стоимости скв_Выручка ЭБ ВСНК 09 ред.241108_для ВСНК" xfId="2647" xr:uid="{00000000-0005-0000-0000-00004C0A0000}"/>
    <cellStyle name="_сводная информация к защите 2006 г. (данные без индекса)_Расчет стоимости скв_Выручка ЭБ ВСНК 09 ред.241108_для ВСНК 2" xfId="2648" xr:uid="{00000000-0005-0000-0000-00004D0A0000}"/>
    <cellStyle name="_сводная информация к защите 2006 г. (данные без индекса)_Расчет стоимости скв_Копия стоимость Юр-81 ред 160309 печать" xfId="2649" xr:uid="{00000000-0005-0000-0000-00004E0A0000}"/>
    <cellStyle name="_сводная информация к защите 2006 г. (данные без индекса)_Расчет стоимости скв_Копия стоимость Юр-81 ред 160309 печать 2" xfId="2650" xr:uid="{00000000-0005-0000-0000-00004F0A0000}"/>
    <cellStyle name="_сводная информация к защите 2006 г. (данные без индекса)_Расчет стоимости скв_расчет БПО 141008" xfId="2651" xr:uid="{00000000-0005-0000-0000-0000500A0000}"/>
    <cellStyle name="_сводная информация к защите 2006 г. (данные без индекса)_Расчет стоимости скв_расчет БПО 141008 2" xfId="2652" xr:uid="{00000000-0005-0000-0000-0000510A0000}"/>
    <cellStyle name="_сводная информация к защите 2006 г. (данные без индекса)_Расчет стоимости скв_расчет СС_ВСНК_ЭБ_09 ред 111108" xfId="2653" xr:uid="{00000000-0005-0000-0000-0000520A0000}"/>
    <cellStyle name="_сводная информация к защите 2006 г. (данные без индекса)_Расчет стоимости скв_расчет СС_ВСНК_ЭБ_09 ред 111108 2" xfId="2654" xr:uid="{00000000-0005-0000-0000-0000530A0000}"/>
    <cellStyle name="_сводная информация к защите 2006 г. (данные без индекса)_Расчет стоимости скв_расчет СС_ВСНК_ЭБ_09 ред 161008" xfId="2655" xr:uid="{00000000-0005-0000-0000-0000540A0000}"/>
    <cellStyle name="_сводная информация к защите 2006 г. (данные без индекса)_Расчет стоимости скв_расчет СС_ВСНК_ЭБ_09 ред 161008 2" xfId="2656" xr:uid="{00000000-0005-0000-0000-0000550A0000}"/>
    <cellStyle name="_сводная информация к защите 2006 г. (данные без индекса)_Расчет стоимости скв_расчет СС_ВСНК_ЭБ_09 ред 201008" xfId="2657" xr:uid="{00000000-0005-0000-0000-0000560A0000}"/>
    <cellStyle name="_сводная информация к защите 2006 г. (данные без индекса)_Расчет стоимости скв_расчет СС_ВСНК_ЭБ_09 ред 201008 2" xfId="2658" xr:uid="{00000000-0005-0000-0000-0000570A0000}"/>
    <cellStyle name="_сводная информация к защите 2006 г. (данные без индекса)_Расчет стоимости скв_Расчет стоимости Петим-3 ред 250309" xfId="2659" xr:uid="{00000000-0005-0000-0000-0000580A0000}"/>
    <cellStyle name="_сводная информация к защите 2006 г. (данные без индекса)_Расчет стоимости скв_Расчет стоимости Петим-3 ред 250309 2" xfId="2660" xr:uid="{00000000-0005-0000-0000-0000590A0000}"/>
    <cellStyle name="_сводная информация к защите 2006 г. (данные без индекса)_Расчет стоимости скв_Расчет стоимости ЮР-83 копия" xfId="2661" xr:uid="{00000000-0005-0000-0000-00005A0A0000}"/>
    <cellStyle name="_сводная информация к защите 2006 г. (данные без индекса)_Расчет стоимости скв_Расчет стоимости ЮР-83 копия 2" xfId="2662" xr:uid="{00000000-0005-0000-0000-00005B0A0000}"/>
    <cellStyle name="_сводная информация к защите 2006 г. (данные без индекса)_Расчет стоимости скв_Расчет стоимости ЮР-83 уточн_100609" xfId="2663" xr:uid="{00000000-0005-0000-0000-00005C0A0000}"/>
    <cellStyle name="_сводная информация к защите 2006 г. (данные без индекса)_Расчет стоимости скв_Расчет стоимости ЮР-83 уточн_100609 2" xfId="2664" xr:uid="{00000000-0005-0000-0000-00005D0A0000}"/>
    <cellStyle name="_сводная информация к защите 2006 г. (данные без индекса)_Расчет стоимости скв_Расчет ЭБ ред 020609 с лотами" xfId="2665" xr:uid="{00000000-0005-0000-0000-00005E0A0000}"/>
    <cellStyle name="_сводная информация к защите 2006 г. (данные без индекса)_Расчет стоимости скв_Расчет ЭБ ред 020609 с лотами 2" xfId="2666" xr:uid="{00000000-0005-0000-0000-00005F0A0000}"/>
    <cellStyle name="_сводная информация к защите 2006 г. (данные без индекса)_Расчет стоимости скв_Смета БПО_ЮТМ на 2010г ред 020609" xfId="2667" xr:uid="{00000000-0005-0000-0000-0000600A0000}"/>
    <cellStyle name="_сводная информация к защите 2006 г. (данные без индекса)_Расчет стоимости скв_Смета БПО_ЮТМ на 2010г ред 020609 2" xfId="2668" xr:uid="{00000000-0005-0000-0000-0000610A0000}"/>
    <cellStyle name="_сводная информация к защите 2006 г. (данные без индекса)_Расчет стоимости скв_стоимость Юр-81 ред 130309 от Дьяченко" xfId="2669" xr:uid="{00000000-0005-0000-0000-0000620A0000}"/>
    <cellStyle name="_сводная информация к защите 2006 г. (данные без индекса)_Расчет стоимости скв_стоимость Юр-81 ред 130309 от Дьяченко 2" xfId="2670" xr:uid="{00000000-0005-0000-0000-0000630A0000}"/>
    <cellStyle name="_сводная информация к защите 2006 г. (данные без индекса)_Расчет стоимости скв_стоимость Юр-81 ред 131208 для ВСНК нов сервис" xfId="2671" xr:uid="{00000000-0005-0000-0000-0000640A0000}"/>
    <cellStyle name="_сводная информация к защите 2006 г. (данные без индекса)_Расчет стоимости скв_стоимость Юр-81 ред 131208 для ВСНК нов сервис 2" xfId="2672" xr:uid="{00000000-0005-0000-0000-0000650A0000}"/>
    <cellStyle name="_сводная информация к защите 2006 г. (данные без индекса)_Расчет стоимости скв_стоимость Юр-81 ред 140209 в договор" xfId="2673" xr:uid="{00000000-0005-0000-0000-0000660A0000}"/>
    <cellStyle name="_сводная информация к защите 2006 г. (данные без индекса)_Расчет стоимости скв_стоимость Юр-81 ред 140209 в договор 2" xfId="2674" xr:uid="{00000000-0005-0000-0000-0000670A0000}"/>
    <cellStyle name="_сводная информация к защите 2006 г. (данные без индекса)_Расчет стоимости скв_стоимость Юр-81 ред 160309" xfId="2675" xr:uid="{00000000-0005-0000-0000-0000680A0000}"/>
    <cellStyle name="_сводная информация к защите 2006 г. (данные без индекса)_Расчет стоимости скв_стоимость Юр-81 ред 160309 2" xfId="2676" xr:uid="{00000000-0005-0000-0000-0000690A0000}"/>
    <cellStyle name="_сводная информация к защите 2006 г. (данные без индекса)_Расчет стоимости скв_стоимость Юр-81 ред 180209" xfId="2677" xr:uid="{00000000-0005-0000-0000-00006A0A0000}"/>
    <cellStyle name="_сводная информация к защите 2006 г. (данные без индекса)_Расчет стоимости скв_стоимость Юр-81 ред 180209 2" xfId="2678" xr:uid="{00000000-0005-0000-0000-00006B0A0000}"/>
    <cellStyle name="_сводная информация к защите 2006 г. (данные без индекса)_Расчет стоимости скв_стоимость Юр-81 ред 190109" xfId="2679" xr:uid="{00000000-0005-0000-0000-00006C0A0000}"/>
    <cellStyle name="_сводная информация к защите 2006 г. (данные без индекса)_Расчет стоимости скв_стоимость Юр-81 ред 190109 2" xfId="2680" xr:uid="{00000000-0005-0000-0000-00006D0A0000}"/>
    <cellStyle name="_сводная информация к защите 2006 г. (данные без индекса)_Расчет стоимости скв_стоимость Юр-81 ред 200309 на 100 сут.уточн_1" xfId="2681" xr:uid="{00000000-0005-0000-0000-00006E0A0000}"/>
    <cellStyle name="_сводная информация к защите 2006 г. (данные без индекса)_Расчет стоимости скв_стоимость Юр-81 ред 200309 на 100 сут.уточн_1 2" xfId="2682" xr:uid="{00000000-0005-0000-0000-00006F0A0000}"/>
    <cellStyle name="_сводная информация к защите 2006 г. (данные без индекса)_Расчет стоимости скв_стоимость Юр-81 ред 210109 в договор" xfId="2683" xr:uid="{00000000-0005-0000-0000-0000700A0000}"/>
    <cellStyle name="_сводная информация к защите 2006 г. (данные без индекса)_Расчет стоимости скв_стоимость Юр-81 ред 210109 в договор 2" xfId="2684" xr:uid="{00000000-0005-0000-0000-0000710A0000}"/>
    <cellStyle name="_сводная информация к защите 2006 г. (данные без индекса)_Расчет стоимости скв_стоимость Юр-81 ред 241108" xfId="2685" xr:uid="{00000000-0005-0000-0000-0000720A0000}"/>
    <cellStyle name="_сводная информация к защите 2006 г. (данные без индекса)_Расчет стоимости скв_стоимость Юр-81 ред 241108 2" xfId="2686" xr:uid="{00000000-0005-0000-0000-0000730A0000}"/>
    <cellStyle name="_сводная информация к защите 2006 г. (данные без индекса)_Расчет стоимости скв_стоимость Юр-81 ред 241108 без БПО" xfId="2687" xr:uid="{00000000-0005-0000-0000-0000740A0000}"/>
    <cellStyle name="_сводная информация к защите 2006 г. (данные без индекса)_Расчет стоимости скв_стоимость Юр-81 ред 241108 без БПО 2" xfId="2688" xr:uid="{00000000-0005-0000-0000-0000750A0000}"/>
    <cellStyle name="_сводная информация к защите 2006 г. (данные без индекса)_Расчет стоимости скв_стоимость Юр-81 ред 241108_в ВСНК" xfId="2689" xr:uid="{00000000-0005-0000-0000-0000760A0000}"/>
    <cellStyle name="_сводная информация к защите 2006 г. (данные без индекса)_Расчет стоимости скв_стоимость Юр-81 ред 241108_в ВСНК 2" xfId="2690" xr:uid="{00000000-0005-0000-0000-0000770A0000}"/>
    <cellStyle name="_сводная информация к защите 2006 г. (данные без индекса)_Расчет стоимости скв_Юр-81 исп со станка" xfId="2691" xr:uid="{00000000-0005-0000-0000-0000780A0000}"/>
    <cellStyle name="_сводная информация к защите 2006 г. (данные без индекса)_Расчет стоимости скв_Юр-81 исп со станка 2" xfId="2692" xr:uid="{00000000-0005-0000-0000-0000790A0000}"/>
    <cellStyle name="_сводная информация к защите 2008 г. (данные без индекса)" xfId="2693" xr:uid="{00000000-0005-0000-0000-00007A0A0000}"/>
    <cellStyle name="_сводная информация к защите 2008 г. (данные без индекса) 2" xfId="2694" xr:uid="{00000000-0005-0000-0000-00007B0A0000}"/>
    <cellStyle name="_сводная информация к защите 2008 г. (данные без индекса)_Выручка для БП-09 ред 251108 вар А с РУС _ГП ВДЗ с формулами" xfId="2695" xr:uid="{00000000-0005-0000-0000-00007C0A0000}"/>
    <cellStyle name="_сводная информация к защите 2008 г. (данные без индекса)_Выручка для БП-09 ред 251108 вар А с РУС _ГП ВДЗ с формулами 2" xfId="2696" xr:uid="{00000000-0005-0000-0000-00007D0A0000}"/>
    <cellStyle name="_сводная информация к защите 2008 г. (данные без индекса)_Копия выручки 2" xfId="2697" xr:uid="{00000000-0005-0000-0000-00007E0A0000}"/>
    <cellStyle name="_сводная информация к защите 2008 г. (данные без индекса)_Копия выручки 2 2" xfId="2698" xr:uid="{00000000-0005-0000-0000-00007F0A0000}"/>
    <cellStyle name="_сводная информация к защите 2008 г. (данные без индекса)_ЛОТ № 01 (ЭБ куст №1) ред" xfId="2699" xr:uid="{00000000-0005-0000-0000-0000800A0000}"/>
    <cellStyle name="_сводная информация к защите 2008 г. (данные без индекса)_ЛОТ № 01 (ЭБ куст №1) ред 2" xfId="2700" xr:uid="{00000000-0005-0000-0000-0000810A0000}"/>
    <cellStyle name="_сводная информация к защите 2008 г. (данные без индекса)_ЛОТ № 01 (ЭБ куст №1) ред_Анализ_СС тендер 09 свод" xfId="2701" xr:uid="{00000000-0005-0000-0000-0000820A0000}"/>
    <cellStyle name="_сводная информация к защите 2008 г. (данные без индекса)_ЛОТ № 01 (ЭБ куст №1) ред_Анализ_СС тендер 09 свод 2" xfId="2702" xr:uid="{00000000-0005-0000-0000-0000830A0000}"/>
    <cellStyle name="_сводная информация к защите 2008 г. (данные без индекса)_ЛОТ № 01 (ЭБ куст №1) ред_Анализ_СС тендер 09 свод_копия для доработки_090908" xfId="2703" xr:uid="{00000000-0005-0000-0000-0000840A0000}"/>
    <cellStyle name="_сводная информация к защите 2008 г. (данные без индекса)_ЛОТ № 01 (ЭБ куст №1) ред_Анализ_СС тендер 09 свод_копия для доработки_090908 2" xfId="2704" xr:uid="{00000000-0005-0000-0000-0000850A0000}"/>
    <cellStyle name="_сводная информация к защите 2008 г. (данные без индекса)_Разделы 14, 8(1).2, 9  БП РН-Бурение 2008-2012 (ВАНКОР)" xfId="2705" xr:uid="{00000000-0005-0000-0000-0000860A0000}"/>
    <cellStyle name="_сводная информация к защите 2008 г. (данные без индекса)_Разделы 14, 8(1).2, 9  БП РН-Бурение 2008-2012 (ВАНКОР) 2" xfId="2706" xr:uid="{00000000-0005-0000-0000-0000870A0000}"/>
    <cellStyle name="_сводная информация к защите 2008 г. (данные без индекса)_расчет СС_ВСНК_с БКФ" xfId="2707" xr:uid="{00000000-0005-0000-0000-0000880A0000}"/>
    <cellStyle name="_сводная информация к защите 2008 г. (данные без индекса)_расчет СС_ВСНК_с БКФ 2" xfId="2708" xr:uid="{00000000-0005-0000-0000-0000890A0000}"/>
    <cellStyle name="_сводная информация к защите 2008 г. (данные без индекса)_Расчет стоимости скв" xfId="2709" xr:uid="{00000000-0005-0000-0000-00008A0A0000}"/>
    <cellStyle name="_сводная информация к защите 2008 г. (данные без индекса)_Расчет стоимости скв 17 Ванкор" xfId="2710" xr:uid="{00000000-0005-0000-0000-00008B0A0000}"/>
    <cellStyle name="_сводная информация к защите 2008 г. (данные без индекса)_Расчет стоимости скв 17 Ванкор 2" xfId="2711" xr:uid="{00000000-0005-0000-0000-00008C0A0000}"/>
    <cellStyle name="_сводная информация к защите 2008 г. (данные без индекса)_Расчет стоимости скв 17 Ванкор_Анализ_СС тендер 09 свод" xfId="2712" xr:uid="{00000000-0005-0000-0000-00008D0A0000}"/>
    <cellStyle name="_сводная информация к защите 2008 г. (данные без индекса)_Расчет стоимости скв 17 Ванкор_Анализ_СС тендер 09 свод 2" xfId="2713" xr:uid="{00000000-0005-0000-0000-00008E0A0000}"/>
    <cellStyle name="_сводная информация к защите 2008 г. (данные без индекса)_Расчет стоимости скв 17 Ванкор_Анализ_СС тендер 09 свод_копия для доработки_090908" xfId="2714" xr:uid="{00000000-0005-0000-0000-00008F0A0000}"/>
    <cellStyle name="_сводная информация к защите 2008 г. (данные без индекса)_Расчет стоимости скв 17 Ванкор_Анализ_СС тендер 09 свод_копия для доработки_090908 2" xfId="2715" xr:uid="{00000000-0005-0000-0000-0000900A0000}"/>
    <cellStyle name="_сводная информация к защите 2008 г. (данные без индекса)_Расчет стоимости скв 2" xfId="2716" xr:uid="{00000000-0005-0000-0000-0000910A0000}"/>
    <cellStyle name="_сводная информация к защите 2008 г. (данные без индекса)_Расчет стоимости скв 3" xfId="2717" xr:uid="{00000000-0005-0000-0000-0000920A0000}"/>
    <cellStyle name="_сводная информация к защите 2008 г. (данные без индекса)_Расчет стоимости скв 4" xfId="2718" xr:uid="{00000000-0005-0000-0000-0000930A0000}"/>
    <cellStyle name="_сводная информация к защите 2008 г. (данные без индекса)_Расчет стоимости скв_авиация" xfId="2719" xr:uid="{00000000-0005-0000-0000-0000940A0000}"/>
    <cellStyle name="_сводная информация к защите 2008 г. (данные без индекса)_Расчет стоимости скв_авиация 2" xfId="2720" xr:uid="{00000000-0005-0000-0000-0000950A0000}"/>
    <cellStyle name="_сводная информация к защите 2008 г. (данные без индекса)_Расчет стоимости скв_Выручка ЭБ ВСНК 09 ред.241108" xfId="2721" xr:uid="{00000000-0005-0000-0000-0000960A0000}"/>
    <cellStyle name="_сводная информация к защите 2008 г. (данные без индекса)_Расчет стоимости скв_Выручка ЭБ ВСНК 09 ред.241108 2" xfId="2722" xr:uid="{00000000-0005-0000-0000-0000970A0000}"/>
    <cellStyle name="_сводная информация к защите 2008 г. (данные без индекса)_Расчет стоимости скв_Выручка ЭБ ВСНК 09 ред.241108_для ВСНК" xfId="2723" xr:uid="{00000000-0005-0000-0000-0000980A0000}"/>
    <cellStyle name="_сводная информация к защите 2008 г. (данные без индекса)_Расчет стоимости скв_Выручка ЭБ ВСНК 09 ред.241108_для ВСНК 2" xfId="2724" xr:uid="{00000000-0005-0000-0000-0000990A0000}"/>
    <cellStyle name="_сводная информация к защите 2008 г. (данные без индекса)_Расчет стоимости скв_Копия стоимость Юр-81 ред 160309 печать" xfId="2725" xr:uid="{00000000-0005-0000-0000-00009A0A0000}"/>
    <cellStyle name="_сводная информация к защите 2008 г. (данные без индекса)_Расчет стоимости скв_Копия стоимость Юр-81 ред 160309 печать 2" xfId="2726" xr:uid="{00000000-0005-0000-0000-00009B0A0000}"/>
    <cellStyle name="_сводная информация к защите 2008 г. (данные без индекса)_Расчет стоимости скв_расчет БПО 141008" xfId="2727" xr:uid="{00000000-0005-0000-0000-00009C0A0000}"/>
    <cellStyle name="_сводная информация к защите 2008 г. (данные без индекса)_Расчет стоимости скв_расчет БПО 141008 2" xfId="2728" xr:uid="{00000000-0005-0000-0000-00009D0A0000}"/>
    <cellStyle name="_сводная информация к защите 2008 г. (данные без индекса)_Расчет стоимости скв_расчет СС_ВСНК_ЭБ_09 ред 111108" xfId="2729" xr:uid="{00000000-0005-0000-0000-00009E0A0000}"/>
    <cellStyle name="_сводная информация к защите 2008 г. (данные без индекса)_Расчет стоимости скв_расчет СС_ВСНК_ЭБ_09 ред 111108 2" xfId="2730" xr:uid="{00000000-0005-0000-0000-00009F0A0000}"/>
    <cellStyle name="_сводная информация к защите 2008 г. (данные без индекса)_Расчет стоимости скв_расчет СС_ВСНК_ЭБ_09 ред 161008" xfId="2731" xr:uid="{00000000-0005-0000-0000-0000A00A0000}"/>
    <cellStyle name="_сводная информация к защите 2008 г. (данные без индекса)_Расчет стоимости скв_расчет СС_ВСНК_ЭБ_09 ред 161008 2" xfId="2732" xr:uid="{00000000-0005-0000-0000-0000A10A0000}"/>
    <cellStyle name="_сводная информация к защите 2008 г. (данные без индекса)_Расчет стоимости скв_расчет СС_ВСНК_ЭБ_09 ред 201008" xfId="2733" xr:uid="{00000000-0005-0000-0000-0000A20A0000}"/>
    <cellStyle name="_сводная информация к защите 2008 г. (данные без индекса)_Расчет стоимости скв_расчет СС_ВСНК_ЭБ_09 ред 201008 2" xfId="2734" xr:uid="{00000000-0005-0000-0000-0000A30A0000}"/>
    <cellStyle name="_сводная информация к защите 2008 г. (данные без индекса)_Расчет стоимости скв_Расчет стоимости Петим-3 ред 250309" xfId="2735" xr:uid="{00000000-0005-0000-0000-0000A40A0000}"/>
    <cellStyle name="_сводная информация к защите 2008 г. (данные без индекса)_Расчет стоимости скв_Расчет стоимости Петим-3 ред 250309 2" xfId="2736" xr:uid="{00000000-0005-0000-0000-0000A50A0000}"/>
    <cellStyle name="_сводная информация к защите 2008 г. (данные без индекса)_Расчет стоимости скв_Расчет стоимости ЮР-83 копия" xfId="2737" xr:uid="{00000000-0005-0000-0000-0000A60A0000}"/>
    <cellStyle name="_сводная информация к защите 2008 г. (данные без индекса)_Расчет стоимости скв_Расчет стоимости ЮР-83 копия 2" xfId="2738" xr:uid="{00000000-0005-0000-0000-0000A70A0000}"/>
    <cellStyle name="_сводная информация к защите 2008 г. (данные без индекса)_Расчет стоимости скв_Расчет стоимости ЮР-83 уточн_100609" xfId="2739" xr:uid="{00000000-0005-0000-0000-0000A80A0000}"/>
    <cellStyle name="_сводная информация к защите 2008 г. (данные без индекса)_Расчет стоимости скв_Расчет стоимости ЮР-83 уточн_100609 2" xfId="2740" xr:uid="{00000000-0005-0000-0000-0000A90A0000}"/>
    <cellStyle name="_сводная информация к защите 2008 г. (данные без индекса)_Расчет стоимости скв_Расчет ЭБ ред 020609 с лотами" xfId="2741" xr:uid="{00000000-0005-0000-0000-0000AA0A0000}"/>
    <cellStyle name="_сводная информация к защите 2008 г. (данные без индекса)_Расчет стоимости скв_Расчет ЭБ ред 020609 с лотами 2" xfId="2742" xr:uid="{00000000-0005-0000-0000-0000AB0A0000}"/>
    <cellStyle name="_сводная информация к защите 2008 г. (данные без индекса)_Расчет стоимости скв_Смета БПО_ЮТМ на 2010г ред 020609" xfId="2743" xr:uid="{00000000-0005-0000-0000-0000AC0A0000}"/>
    <cellStyle name="_сводная информация к защите 2008 г. (данные без индекса)_Расчет стоимости скв_Смета БПО_ЮТМ на 2010г ред 020609 2" xfId="2744" xr:uid="{00000000-0005-0000-0000-0000AD0A0000}"/>
    <cellStyle name="_сводная информация к защите 2008 г. (данные без индекса)_Расчет стоимости скв_стоимость Юр-81 ред 130309 от Дьяченко" xfId="2745" xr:uid="{00000000-0005-0000-0000-0000AE0A0000}"/>
    <cellStyle name="_сводная информация к защите 2008 г. (данные без индекса)_Расчет стоимости скв_стоимость Юр-81 ред 130309 от Дьяченко 2" xfId="2746" xr:uid="{00000000-0005-0000-0000-0000AF0A0000}"/>
    <cellStyle name="_сводная информация к защите 2008 г. (данные без индекса)_Расчет стоимости скв_стоимость Юр-81 ред 131208 для ВСНК нов сервис" xfId="2747" xr:uid="{00000000-0005-0000-0000-0000B00A0000}"/>
    <cellStyle name="_сводная информация к защите 2008 г. (данные без индекса)_Расчет стоимости скв_стоимость Юр-81 ред 131208 для ВСНК нов сервис 2" xfId="2748" xr:uid="{00000000-0005-0000-0000-0000B10A0000}"/>
    <cellStyle name="_сводная информация к защите 2008 г. (данные без индекса)_Расчет стоимости скв_стоимость Юр-81 ред 140209 в договор" xfId="2749" xr:uid="{00000000-0005-0000-0000-0000B20A0000}"/>
    <cellStyle name="_сводная информация к защите 2008 г. (данные без индекса)_Расчет стоимости скв_стоимость Юр-81 ред 140209 в договор 2" xfId="2750" xr:uid="{00000000-0005-0000-0000-0000B30A0000}"/>
    <cellStyle name="_сводная информация к защите 2008 г. (данные без индекса)_Расчет стоимости скв_стоимость Юр-81 ред 160309" xfId="2751" xr:uid="{00000000-0005-0000-0000-0000B40A0000}"/>
    <cellStyle name="_сводная информация к защите 2008 г. (данные без индекса)_Расчет стоимости скв_стоимость Юр-81 ред 160309 2" xfId="2752" xr:uid="{00000000-0005-0000-0000-0000B50A0000}"/>
    <cellStyle name="_сводная информация к защите 2008 г. (данные без индекса)_Расчет стоимости скв_стоимость Юр-81 ред 180209" xfId="2753" xr:uid="{00000000-0005-0000-0000-0000B60A0000}"/>
    <cellStyle name="_сводная информация к защите 2008 г. (данные без индекса)_Расчет стоимости скв_стоимость Юр-81 ред 180209 2" xfId="2754" xr:uid="{00000000-0005-0000-0000-0000B70A0000}"/>
    <cellStyle name="_сводная информация к защите 2008 г. (данные без индекса)_Расчет стоимости скв_стоимость Юр-81 ред 190109" xfId="2755" xr:uid="{00000000-0005-0000-0000-0000B80A0000}"/>
    <cellStyle name="_сводная информация к защите 2008 г. (данные без индекса)_Расчет стоимости скв_стоимость Юр-81 ред 190109 2" xfId="2756" xr:uid="{00000000-0005-0000-0000-0000B90A0000}"/>
    <cellStyle name="_сводная информация к защите 2008 г. (данные без индекса)_Расчет стоимости скв_стоимость Юр-81 ред 200309 на 100 сут.уточн_1" xfId="2757" xr:uid="{00000000-0005-0000-0000-0000BA0A0000}"/>
    <cellStyle name="_сводная информация к защите 2008 г. (данные без индекса)_Расчет стоимости скв_стоимость Юр-81 ред 200309 на 100 сут.уточн_1 2" xfId="2758" xr:uid="{00000000-0005-0000-0000-0000BB0A0000}"/>
    <cellStyle name="_сводная информация к защите 2008 г. (данные без индекса)_Расчет стоимости скв_стоимость Юр-81 ред 210109 в договор" xfId="2759" xr:uid="{00000000-0005-0000-0000-0000BC0A0000}"/>
    <cellStyle name="_сводная информация к защите 2008 г. (данные без индекса)_Расчет стоимости скв_стоимость Юр-81 ред 210109 в договор 2" xfId="2760" xr:uid="{00000000-0005-0000-0000-0000BD0A0000}"/>
    <cellStyle name="_сводная информация к защите 2008 г. (данные без индекса)_Расчет стоимости скв_стоимость Юр-81 ред 241108" xfId="2761" xr:uid="{00000000-0005-0000-0000-0000BE0A0000}"/>
    <cellStyle name="_сводная информация к защите 2008 г. (данные без индекса)_Расчет стоимости скв_стоимость Юр-81 ред 241108 2" xfId="2762" xr:uid="{00000000-0005-0000-0000-0000BF0A0000}"/>
    <cellStyle name="_сводная информация к защите 2008 г. (данные без индекса)_Расчет стоимости скв_стоимость Юр-81 ред 241108 без БПО" xfId="2763" xr:uid="{00000000-0005-0000-0000-0000C00A0000}"/>
    <cellStyle name="_сводная информация к защите 2008 г. (данные без индекса)_Расчет стоимости скв_стоимость Юр-81 ред 241108 без БПО 2" xfId="2764" xr:uid="{00000000-0005-0000-0000-0000C10A0000}"/>
    <cellStyle name="_сводная информация к защите 2008 г. (данные без индекса)_Расчет стоимости скв_стоимость Юр-81 ред 241108_в ВСНК" xfId="2765" xr:uid="{00000000-0005-0000-0000-0000C20A0000}"/>
    <cellStyle name="_сводная информация к защите 2008 г. (данные без индекса)_Расчет стоимости скв_стоимость Юр-81 ред 241108_в ВСНК 2" xfId="2766" xr:uid="{00000000-0005-0000-0000-0000C30A0000}"/>
    <cellStyle name="_сводная информация к защите 2008 г. (данные без индекса)_Расчет стоимости скв_Юр-81 исп со станка" xfId="2767" xr:uid="{00000000-0005-0000-0000-0000C40A0000}"/>
    <cellStyle name="_сводная информация к защите 2008 г. (данные без индекса)_Расчет стоимости скв_Юр-81 исп со станка 2" xfId="2768" xr:uid="{00000000-0005-0000-0000-0000C50A0000}"/>
    <cellStyle name="_Сводная ст-ть к лотам куст 2" xfId="2769" xr:uid="{00000000-0005-0000-0000-0000C60A0000}"/>
    <cellStyle name="_Сводная ст-ть к лотам куст 2 2" xfId="2770" xr:uid="{00000000-0005-0000-0000-0000C70A0000}"/>
    <cellStyle name="_Сводная ст-ть к лотам куст 2_Разделы 14, 8(1).2, 9  БП РН-Бурение 2008-2012 (ВАНКОР)" xfId="2771" xr:uid="{00000000-0005-0000-0000-0000C80A0000}"/>
    <cellStyle name="_Сводная ст-ть к лотам куст 2_Разделы 14, 8(1).2, 9  БП РН-Бурение 2008-2012 (ВАНКОР) 2" xfId="2772" xr:uid="{00000000-0005-0000-0000-0000C90A0000}"/>
    <cellStyle name="_Сводная ст-ть к лотам куст 3" xfId="2773" xr:uid="{00000000-0005-0000-0000-0000CA0A0000}"/>
    <cellStyle name="_Сводная ст-ть к лотам куст 3 2" xfId="2774" xr:uid="{00000000-0005-0000-0000-0000CB0A0000}"/>
    <cellStyle name="_Сводная ст-ть к лотам куст 3_Выручка для БП-09 ред 251108 вар А с РУС _ГП ВДЗ с формулами" xfId="2775" xr:uid="{00000000-0005-0000-0000-0000CC0A0000}"/>
    <cellStyle name="_Сводная ст-ть к лотам куст 3_Выручка для БП-09 ред 251108 вар А с РУС _ГП ВДЗ с формулами 2" xfId="2776" xr:uid="{00000000-0005-0000-0000-0000CD0A0000}"/>
    <cellStyle name="_Сводная ст-ть к лотам куст 3_Копия выручки 2" xfId="2777" xr:uid="{00000000-0005-0000-0000-0000CE0A0000}"/>
    <cellStyle name="_Сводная ст-ть к лотам куст 3_Копия выручки 2 2" xfId="2778" xr:uid="{00000000-0005-0000-0000-0000CF0A0000}"/>
    <cellStyle name="_Сводная ст-ть к лотам куст 3_ЛОТ № 01 (ЭБ куст №1) ред" xfId="2779" xr:uid="{00000000-0005-0000-0000-0000D00A0000}"/>
    <cellStyle name="_Сводная ст-ть к лотам куст 3_ЛОТ № 01 (ЭБ куст №1) ред 2" xfId="2780" xr:uid="{00000000-0005-0000-0000-0000D10A0000}"/>
    <cellStyle name="_Сводная ст-ть к лотам куст 3_ЛОТ № 01 (ЭБ куст №1) ред_Анализ_СС тендер 09 свод" xfId="2781" xr:uid="{00000000-0005-0000-0000-0000D20A0000}"/>
    <cellStyle name="_Сводная ст-ть к лотам куст 3_ЛОТ № 01 (ЭБ куст №1) ред_Анализ_СС тендер 09 свод 2" xfId="2782" xr:uid="{00000000-0005-0000-0000-0000D30A0000}"/>
    <cellStyle name="_Сводная ст-ть к лотам куст 3_ЛОТ № 01 (ЭБ куст №1) ред_Анализ_СС тендер 09 свод_копия для доработки_090908" xfId="2783" xr:uid="{00000000-0005-0000-0000-0000D40A0000}"/>
    <cellStyle name="_Сводная ст-ть к лотам куст 3_ЛОТ № 01 (ЭБ куст №1) ред_Анализ_СС тендер 09 свод_копия для доработки_090908 2" xfId="2784" xr:uid="{00000000-0005-0000-0000-0000D50A0000}"/>
    <cellStyle name="_Сводная ст-ть к лотам куст 3_Разделы 14, 8(1).2, 9  БП РН-Бурение 2008-2012 (ВАНКОР)" xfId="2785" xr:uid="{00000000-0005-0000-0000-0000D60A0000}"/>
    <cellStyle name="_Сводная ст-ть к лотам куст 3_Разделы 14, 8(1).2, 9  БП РН-Бурение 2008-2012 (ВАНКОР) 2" xfId="2786" xr:uid="{00000000-0005-0000-0000-0000D70A0000}"/>
    <cellStyle name="_Сводная ст-ть к лотам куст 3_расчет СС_ВСНК_с БКФ" xfId="2787" xr:uid="{00000000-0005-0000-0000-0000D80A0000}"/>
    <cellStyle name="_Сводная ст-ть к лотам куст 3_расчет СС_ВСНК_с БКФ 2" xfId="2788" xr:uid="{00000000-0005-0000-0000-0000D90A0000}"/>
    <cellStyle name="_Сводная ст-ть к лотам куст 3_Расчет стоимости скв" xfId="2789" xr:uid="{00000000-0005-0000-0000-0000DA0A0000}"/>
    <cellStyle name="_Сводная ст-ть к лотам куст 3_Расчет стоимости скв 17 Ванкор" xfId="2790" xr:uid="{00000000-0005-0000-0000-0000DB0A0000}"/>
    <cellStyle name="_Сводная ст-ть к лотам куст 3_Расчет стоимости скв 17 Ванкор 2" xfId="2791" xr:uid="{00000000-0005-0000-0000-0000DC0A0000}"/>
    <cellStyle name="_Сводная ст-ть к лотам куст 3_Расчет стоимости скв 17 Ванкор_Анализ_СС тендер 09 свод" xfId="2792" xr:uid="{00000000-0005-0000-0000-0000DD0A0000}"/>
    <cellStyle name="_Сводная ст-ть к лотам куст 3_Расчет стоимости скв 17 Ванкор_Анализ_СС тендер 09 свод 2" xfId="2793" xr:uid="{00000000-0005-0000-0000-0000DE0A0000}"/>
    <cellStyle name="_Сводная ст-ть к лотам куст 3_Расчет стоимости скв 17 Ванкор_Анализ_СС тендер 09 свод_копия для доработки_090908" xfId="2794" xr:uid="{00000000-0005-0000-0000-0000DF0A0000}"/>
    <cellStyle name="_Сводная ст-ть к лотам куст 3_Расчет стоимости скв 17 Ванкор_Анализ_СС тендер 09 свод_копия для доработки_090908 2" xfId="2795" xr:uid="{00000000-0005-0000-0000-0000E00A0000}"/>
    <cellStyle name="_Сводная ст-ть к лотам куст 3_Расчет стоимости скв 2" xfId="2796" xr:uid="{00000000-0005-0000-0000-0000E10A0000}"/>
    <cellStyle name="_Сводная ст-ть к лотам куст 3_Расчет стоимости скв 3" xfId="2797" xr:uid="{00000000-0005-0000-0000-0000E20A0000}"/>
    <cellStyle name="_Сводная ст-ть к лотам куст 3_Расчет стоимости скв 4" xfId="2798" xr:uid="{00000000-0005-0000-0000-0000E30A0000}"/>
    <cellStyle name="_Сводная ст-ть к лотам куст 3_Расчет стоимости скв_авиация" xfId="2799" xr:uid="{00000000-0005-0000-0000-0000E40A0000}"/>
    <cellStyle name="_Сводная ст-ть к лотам куст 3_Расчет стоимости скв_авиация 2" xfId="2800" xr:uid="{00000000-0005-0000-0000-0000E50A0000}"/>
    <cellStyle name="_Сводная ст-ть к лотам куст 3_Расчет стоимости скв_Выручка ЭБ ВСНК 09 ред.241108" xfId="2801" xr:uid="{00000000-0005-0000-0000-0000E60A0000}"/>
    <cellStyle name="_Сводная ст-ть к лотам куст 3_Расчет стоимости скв_Выручка ЭБ ВСНК 09 ред.241108 2" xfId="2802" xr:uid="{00000000-0005-0000-0000-0000E70A0000}"/>
    <cellStyle name="_Сводная ст-ть к лотам куст 3_Расчет стоимости скв_Выручка ЭБ ВСНК 09 ред.241108_для ВСНК" xfId="2803" xr:uid="{00000000-0005-0000-0000-0000E80A0000}"/>
    <cellStyle name="_Сводная ст-ть к лотам куст 3_Расчет стоимости скв_Выручка ЭБ ВСНК 09 ред.241108_для ВСНК 2" xfId="2804" xr:uid="{00000000-0005-0000-0000-0000E90A0000}"/>
    <cellStyle name="_Сводная ст-ть к лотам куст 3_Расчет стоимости скв_Копия стоимость Юр-81 ред 160309 печать" xfId="2805" xr:uid="{00000000-0005-0000-0000-0000EA0A0000}"/>
    <cellStyle name="_Сводная ст-ть к лотам куст 3_Расчет стоимости скв_Копия стоимость Юр-81 ред 160309 печать 2" xfId="2806" xr:uid="{00000000-0005-0000-0000-0000EB0A0000}"/>
    <cellStyle name="_Сводная ст-ть к лотам куст 3_Расчет стоимости скв_расчет БПО 141008" xfId="2807" xr:uid="{00000000-0005-0000-0000-0000EC0A0000}"/>
    <cellStyle name="_Сводная ст-ть к лотам куст 3_Расчет стоимости скв_расчет БПО 141008 2" xfId="2808" xr:uid="{00000000-0005-0000-0000-0000ED0A0000}"/>
    <cellStyle name="_Сводная ст-ть к лотам куст 3_Расчет стоимости скв_расчет СС_ВСНК_ЭБ_09 ред 111108" xfId="2809" xr:uid="{00000000-0005-0000-0000-0000EE0A0000}"/>
    <cellStyle name="_Сводная ст-ть к лотам куст 3_Расчет стоимости скв_расчет СС_ВСНК_ЭБ_09 ред 111108 2" xfId="2810" xr:uid="{00000000-0005-0000-0000-0000EF0A0000}"/>
    <cellStyle name="_Сводная ст-ть к лотам куст 3_Расчет стоимости скв_расчет СС_ВСНК_ЭБ_09 ред 161008" xfId="2811" xr:uid="{00000000-0005-0000-0000-0000F00A0000}"/>
    <cellStyle name="_Сводная ст-ть к лотам куст 3_Расчет стоимости скв_расчет СС_ВСНК_ЭБ_09 ред 161008 2" xfId="2812" xr:uid="{00000000-0005-0000-0000-0000F10A0000}"/>
    <cellStyle name="_Сводная ст-ть к лотам куст 3_Расчет стоимости скв_расчет СС_ВСНК_ЭБ_09 ред 201008" xfId="2813" xr:uid="{00000000-0005-0000-0000-0000F20A0000}"/>
    <cellStyle name="_Сводная ст-ть к лотам куст 3_Расчет стоимости скв_расчет СС_ВСНК_ЭБ_09 ред 201008 2" xfId="2814" xr:uid="{00000000-0005-0000-0000-0000F30A0000}"/>
    <cellStyle name="_Сводная ст-ть к лотам куст 3_Расчет стоимости скв_Расчет стоимости Петим-3 ред 250309" xfId="2815" xr:uid="{00000000-0005-0000-0000-0000F40A0000}"/>
    <cellStyle name="_Сводная ст-ть к лотам куст 3_Расчет стоимости скв_Расчет стоимости Петим-3 ред 250309 2" xfId="2816" xr:uid="{00000000-0005-0000-0000-0000F50A0000}"/>
    <cellStyle name="_Сводная ст-ть к лотам куст 3_Расчет стоимости скв_Расчет стоимости ЮР-83 копия" xfId="2817" xr:uid="{00000000-0005-0000-0000-0000F60A0000}"/>
    <cellStyle name="_Сводная ст-ть к лотам куст 3_Расчет стоимости скв_Расчет стоимости ЮР-83 копия 2" xfId="2818" xr:uid="{00000000-0005-0000-0000-0000F70A0000}"/>
    <cellStyle name="_Сводная ст-ть к лотам куст 3_Расчет стоимости скв_Расчет стоимости ЮР-83 уточн_100609" xfId="2819" xr:uid="{00000000-0005-0000-0000-0000F80A0000}"/>
    <cellStyle name="_Сводная ст-ть к лотам куст 3_Расчет стоимости скв_Расчет стоимости ЮР-83 уточн_100609 2" xfId="2820" xr:uid="{00000000-0005-0000-0000-0000F90A0000}"/>
    <cellStyle name="_Сводная ст-ть к лотам куст 3_Расчет стоимости скв_Расчет ЭБ ред 020609 с лотами" xfId="2821" xr:uid="{00000000-0005-0000-0000-0000FA0A0000}"/>
    <cellStyle name="_Сводная ст-ть к лотам куст 3_Расчет стоимости скв_Расчет ЭБ ред 020609 с лотами 2" xfId="2822" xr:uid="{00000000-0005-0000-0000-0000FB0A0000}"/>
    <cellStyle name="_Сводная ст-ть к лотам куст 3_Расчет стоимости скв_Смета БПО_ЮТМ на 2010г ред 020609" xfId="2823" xr:uid="{00000000-0005-0000-0000-0000FC0A0000}"/>
    <cellStyle name="_Сводная ст-ть к лотам куст 3_Расчет стоимости скв_Смета БПО_ЮТМ на 2010г ред 020609 2" xfId="2824" xr:uid="{00000000-0005-0000-0000-0000FD0A0000}"/>
    <cellStyle name="_Сводная ст-ть к лотам куст 3_Расчет стоимости скв_стоимость Юр-81 ред 130309 от Дьяченко" xfId="2825" xr:uid="{00000000-0005-0000-0000-0000FE0A0000}"/>
    <cellStyle name="_Сводная ст-ть к лотам куст 3_Расчет стоимости скв_стоимость Юр-81 ред 130309 от Дьяченко 2" xfId="2826" xr:uid="{00000000-0005-0000-0000-0000FF0A0000}"/>
    <cellStyle name="_Сводная ст-ть к лотам куст 3_Расчет стоимости скв_стоимость Юр-81 ред 131208 для ВСНК нов сервис" xfId="2827" xr:uid="{00000000-0005-0000-0000-0000000B0000}"/>
    <cellStyle name="_Сводная ст-ть к лотам куст 3_Расчет стоимости скв_стоимость Юр-81 ред 131208 для ВСНК нов сервис 2" xfId="2828" xr:uid="{00000000-0005-0000-0000-0000010B0000}"/>
    <cellStyle name="_Сводная ст-ть к лотам куст 3_Расчет стоимости скв_стоимость Юр-81 ред 140209 в договор" xfId="2829" xr:uid="{00000000-0005-0000-0000-0000020B0000}"/>
    <cellStyle name="_Сводная ст-ть к лотам куст 3_Расчет стоимости скв_стоимость Юр-81 ред 140209 в договор 2" xfId="2830" xr:uid="{00000000-0005-0000-0000-0000030B0000}"/>
    <cellStyle name="_Сводная ст-ть к лотам куст 3_Расчет стоимости скв_стоимость Юр-81 ред 160309" xfId="2831" xr:uid="{00000000-0005-0000-0000-0000040B0000}"/>
    <cellStyle name="_Сводная ст-ть к лотам куст 3_Расчет стоимости скв_стоимость Юр-81 ред 160309 2" xfId="2832" xr:uid="{00000000-0005-0000-0000-0000050B0000}"/>
    <cellStyle name="_Сводная ст-ть к лотам куст 3_Расчет стоимости скв_стоимость Юр-81 ред 180209" xfId="2833" xr:uid="{00000000-0005-0000-0000-0000060B0000}"/>
    <cellStyle name="_Сводная ст-ть к лотам куст 3_Расчет стоимости скв_стоимость Юр-81 ред 180209 2" xfId="2834" xr:uid="{00000000-0005-0000-0000-0000070B0000}"/>
    <cellStyle name="_Сводная ст-ть к лотам куст 3_Расчет стоимости скв_стоимость Юр-81 ред 190109" xfId="2835" xr:uid="{00000000-0005-0000-0000-0000080B0000}"/>
    <cellStyle name="_Сводная ст-ть к лотам куст 3_Расчет стоимости скв_стоимость Юр-81 ред 190109 2" xfId="2836" xr:uid="{00000000-0005-0000-0000-0000090B0000}"/>
    <cellStyle name="_Сводная ст-ть к лотам куст 3_Расчет стоимости скв_стоимость Юр-81 ред 200309 на 100 сут.уточн_1" xfId="2837" xr:uid="{00000000-0005-0000-0000-00000A0B0000}"/>
    <cellStyle name="_Сводная ст-ть к лотам куст 3_Расчет стоимости скв_стоимость Юр-81 ред 200309 на 100 сут.уточн_1 2" xfId="2838" xr:uid="{00000000-0005-0000-0000-00000B0B0000}"/>
    <cellStyle name="_Сводная ст-ть к лотам куст 3_Расчет стоимости скв_стоимость Юр-81 ред 210109 в договор" xfId="2839" xr:uid="{00000000-0005-0000-0000-00000C0B0000}"/>
    <cellStyle name="_Сводная ст-ть к лотам куст 3_Расчет стоимости скв_стоимость Юр-81 ред 210109 в договор 2" xfId="2840" xr:uid="{00000000-0005-0000-0000-00000D0B0000}"/>
    <cellStyle name="_Сводная ст-ть к лотам куст 3_Расчет стоимости скв_стоимость Юр-81 ред 241108" xfId="2841" xr:uid="{00000000-0005-0000-0000-00000E0B0000}"/>
    <cellStyle name="_Сводная ст-ть к лотам куст 3_Расчет стоимости скв_стоимость Юр-81 ред 241108 2" xfId="2842" xr:uid="{00000000-0005-0000-0000-00000F0B0000}"/>
    <cellStyle name="_Сводная ст-ть к лотам куст 3_Расчет стоимости скв_стоимость Юр-81 ред 241108 без БПО" xfId="2843" xr:uid="{00000000-0005-0000-0000-0000100B0000}"/>
    <cellStyle name="_Сводная ст-ть к лотам куст 3_Расчет стоимости скв_стоимость Юр-81 ред 241108 без БПО 2" xfId="2844" xr:uid="{00000000-0005-0000-0000-0000110B0000}"/>
    <cellStyle name="_Сводная ст-ть к лотам куст 3_Расчет стоимости скв_стоимость Юр-81 ред 241108_в ВСНК" xfId="2845" xr:uid="{00000000-0005-0000-0000-0000120B0000}"/>
    <cellStyle name="_Сводная ст-ть к лотам куст 3_Расчет стоимости скв_стоимость Юр-81 ред 241108_в ВСНК 2" xfId="2846" xr:uid="{00000000-0005-0000-0000-0000130B0000}"/>
    <cellStyle name="_Сводная ст-ть к лотам куст 3_Расчет стоимости скв_Юр-81 исп со станка" xfId="2847" xr:uid="{00000000-0005-0000-0000-0000140B0000}"/>
    <cellStyle name="_Сводная ст-ть к лотам куст 3_Расчет стоимости скв_Юр-81 исп со станка 2" xfId="2848" xr:uid="{00000000-0005-0000-0000-0000150B0000}"/>
    <cellStyle name="_Сводная ст-ть к лотам куст 5 с СВП(с сервисом)" xfId="2849" xr:uid="{00000000-0005-0000-0000-0000160B0000}"/>
    <cellStyle name="_Сводная ст-ть к лотам куст 5 с СВП(с сервисом) 2" xfId="2850" xr:uid="{00000000-0005-0000-0000-0000170B0000}"/>
    <cellStyle name="_скв. 91,92 Вост-Таркос к БП 2008" xfId="2851" xr:uid="{00000000-0005-0000-0000-0000180B0000}"/>
    <cellStyle name="_Смета 2008 Ванкорнефть  для ДБСТиС от 06.11.07 э.б." xfId="2852" xr:uid="{00000000-0005-0000-0000-0000190B0000}"/>
    <cellStyle name="_Смета 2008 Ванкорнефть  для ДБСТиС от 06.11.07 э.б. 2" xfId="2853" xr:uid="{00000000-0005-0000-0000-00001A0B0000}"/>
    <cellStyle name="_Смета 25 сч, 26сч  2007г." xfId="2854" xr:uid="{00000000-0005-0000-0000-00001B0B0000}"/>
    <cellStyle name="_Смета вспом произв 2007г." xfId="2855" xr:uid="{00000000-0005-0000-0000-00001C0B0000}"/>
    <cellStyle name="_Смета по Абино-Укр. от 06.11.07 для ДБСТиС на 2008 РН-КНГ" xfId="2856" xr:uid="{00000000-0005-0000-0000-00001D0B0000}"/>
    <cellStyle name="_Смета по Абино-Укр. от 06.11.07 для ДБСТиС на 2008 РН-КНГ 2" xfId="2857" xr:uid="{00000000-0005-0000-0000-00001E0B0000}"/>
    <cellStyle name="_Смета УК ООО РН-Бурение на 2007 год" xfId="2858" xr:uid="{00000000-0005-0000-0000-00001F0B0000}"/>
    <cellStyle name="_Смета УК ООО РН-Бурение на 2007 год нов вариант 271106" xfId="2859" xr:uid="{00000000-0005-0000-0000-0000200B0000}"/>
    <cellStyle name="_Смета ЭБ  от 06.11.07 для ДБСТиС на 2008 ВН 4,6,8,7,17,без 20  ГП)" xfId="2860" xr:uid="{00000000-0005-0000-0000-0000210B0000}"/>
    <cellStyle name="_Смета ЭБ  от 06.11.07 для ДБСТиС на 2008 ВН 4,6,8,7,17,без 20  ГП) 2" xfId="2861" xr:uid="{00000000-0005-0000-0000-0000220B0000}"/>
    <cellStyle name="_Стоймостные приложения №2  2 1-23_CСК" xfId="2862" xr:uid="{00000000-0005-0000-0000-0000230B0000}"/>
    <cellStyle name="_тарифы 2 квс уче 13зарпл 17,0" xfId="2863" xr:uid="{00000000-0005-0000-0000-0000240B0000}"/>
    <cellStyle name="_Тендер ЗБС 2008 скорр  03 12 07 ГФ final без пилота (без обсадки) (3)" xfId="2864" xr:uid="{00000000-0005-0000-0000-0000250B0000}"/>
    <cellStyle name="_транспорт" xfId="2865" xr:uid="{00000000-0005-0000-0000-0000260B0000}"/>
    <cellStyle name="_траспортировка материалов" xfId="2866" xr:uid="{00000000-0005-0000-0000-0000270B0000}"/>
    <cellStyle name="_ТЭП для филиалов (version 1)" xfId="2867" xr:uid="{00000000-0005-0000-0000-0000280B0000}"/>
    <cellStyle name="_ТЭП для филиалов (version 1) 2" xfId="2868" xr:uid="{00000000-0005-0000-0000-0000290B0000}"/>
    <cellStyle name="_ТЭП для филиалов (version 1)_Разделы 14, 8(1).2, 9  БП РН-Бурение 2008-2012 (ВАНКОР)" xfId="2869" xr:uid="{00000000-0005-0000-0000-00002A0B0000}"/>
    <cellStyle name="_ТЭП для филиалов (version 1)_Разделы 14, 8(1).2, 9  БП РН-Бурение 2008-2012 (ВАНКОР) 2" xfId="2870" xr:uid="{00000000-0005-0000-0000-00002B0B0000}"/>
    <cellStyle name="_ТЭП РН-Б 2006" xfId="2871" xr:uid="{00000000-0005-0000-0000-00002C0B0000}"/>
    <cellStyle name="_ТЭП ЦТБ 2005" xfId="2872" xr:uid="{00000000-0005-0000-0000-00002D0B0000}"/>
    <cellStyle name="_УРС  транспорт Бузулук 18 05 06г " xfId="2873" xr:uid="{00000000-0005-0000-0000-00002E0B0000}"/>
    <cellStyle name="_УРС АУП факт 11 мес.год ожид.2 квартал" xfId="2874" xr:uid="{00000000-0005-0000-0000-00002F0B0000}"/>
    <cellStyle name="_УФ бурение 2005г от 20.04.04г (19-00)" xfId="2875" xr:uid="{00000000-0005-0000-0000-0000300B0000}"/>
    <cellStyle name="_УФ бурение 2005г от 21.04.04г (14-00)" xfId="2876" xr:uid="{00000000-0005-0000-0000-0000310B0000}"/>
    <cellStyle name="_УФ бурение 2005г от 21.04.04г (14-00) без индекса" xfId="2877" xr:uid="{00000000-0005-0000-0000-0000320B0000}"/>
    <cellStyle name="_УФ отпр. в фил.17.07.08" xfId="2878" xr:uid="{00000000-0005-0000-0000-0000330B0000}"/>
    <cellStyle name="_УФ по бурению 2007 (1000-336-х)" xfId="2879" xr:uid="{00000000-0005-0000-0000-0000340B0000}"/>
    <cellStyle name="_УФ по бурению 2007 (1000-336-х) 2" xfId="2880" xr:uid="{00000000-0005-0000-0000-0000350B0000}"/>
    <cellStyle name="_УФ по бурению 2007 (1000-336-х)_Выручка для БП-09 ред 251108 вар А с РУС _ГП ВДЗ с формулами" xfId="2881" xr:uid="{00000000-0005-0000-0000-0000360B0000}"/>
    <cellStyle name="_УФ по бурению 2007 (1000-336-х)_Выручка для БП-09 ред 251108 вар А с РУС _ГП ВДЗ с формулами 2" xfId="2882" xr:uid="{00000000-0005-0000-0000-0000370B0000}"/>
    <cellStyle name="_УФ по бурению 2007 (1000-336-х)_Копия выручки 2" xfId="2883" xr:uid="{00000000-0005-0000-0000-0000380B0000}"/>
    <cellStyle name="_УФ по бурению 2007 (1000-336-х)_Копия выручки 2 2" xfId="2884" xr:uid="{00000000-0005-0000-0000-0000390B0000}"/>
    <cellStyle name="_УФ по бурению 2007 (1000-336-х)_ЛОТ № 01 (ЭБ куст №1) ред" xfId="2885" xr:uid="{00000000-0005-0000-0000-00003A0B0000}"/>
    <cellStyle name="_УФ по бурению 2007 (1000-336-х)_ЛОТ № 01 (ЭБ куст №1) ред 2" xfId="2886" xr:uid="{00000000-0005-0000-0000-00003B0B0000}"/>
    <cellStyle name="_УФ по бурению 2007 (1000-336-х)_ЛОТ № 01 (ЭБ куст №1) ред_Анализ_СС тендер 09 свод" xfId="2887" xr:uid="{00000000-0005-0000-0000-00003C0B0000}"/>
    <cellStyle name="_УФ по бурению 2007 (1000-336-х)_ЛОТ № 01 (ЭБ куст №1) ред_Анализ_СС тендер 09 свод 2" xfId="2888" xr:uid="{00000000-0005-0000-0000-00003D0B0000}"/>
    <cellStyle name="_УФ по бурению 2007 (1000-336-х)_ЛОТ № 01 (ЭБ куст №1) ред_Анализ_СС тендер 09 свод_копия для доработки_090908" xfId="2889" xr:uid="{00000000-0005-0000-0000-00003E0B0000}"/>
    <cellStyle name="_УФ по бурению 2007 (1000-336-х)_ЛОТ № 01 (ЭБ куст №1) ред_Анализ_СС тендер 09 свод_копия для доработки_090908 2" xfId="2890" xr:uid="{00000000-0005-0000-0000-00003F0B0000}"/>
    <cellStyle name="_УФ по бурению 2007 (1000-336-х)_Разделы 14, 8(1).2, 9  БП РН-Бурение 2008-2012 (ВАНКОР)" xfId="2891" xr:uid="{00000000-0005-0000-0000-0000400B0000}"/>
    <cellStyle name="_УФ по бурению 2007 (1000-336-х)_Разделы 14, 8(1).2, 9  БП РН-Бурение 2008-2012 (ВАНКОР) 2" xfId="2892" xr:uid="{00000000-0005-0000-0000-0000410B0000}"/>
    <cellStyle name="_УФ по бурению 2007 (1000-336-х)_расчет СС_ВСНК_с БКФ" xfId="2893" xr:uid="{00000000-0005-0000-0000-0000420B0000}"/>
    <cellStyle name="_УФ по бурению 2007 (1000-336-х)_расчет СС_ВСНК_с БКФ 2" xfId="2894" xr:uid="{00000000-0005-0000-0000-0000430B0000}"/>
    <cellStyle name="_УФ по бурению 2007 (1000-336-х)_Расчет стоимости скв" xfId="2895" xr:uid="{00000000-0005-0000-0000-0000440B0000}"/>
    <cellStyle name="_УФ по бурению 2007 (1000-336-х)_Расчет стоимости скв 17 Ванкор" xfId="2896" xr:uid="{00000000-0005-0000-0000-0000450B0000}"/>
    <cellStyle name="_УФ по бурению 2007 (1000-336-х)_Расчет стоимости скв 17 Ванкор 2" xfId="2897" xr:uid="{00000000-0005-0000-0000-0000460B0000}"/>
    <cellStyle name="_УФ по бурению 2007 (1000-336-х)_Расчет стоимости скв 17 Ванкор_Анализ_СС тендер 09 свод" xfId="2898" xr:uid="{00000000-0005-0000-0000-0000470B0000}"/>
    <cellStyle name="_УФ по бурению 2007 (1000-336-х)_Расчет стоимости скв 17 Ванкор_Анализ_СС тендер 09 свод 2" xfId="2899" xr:uid="{00000000-0005-0000-0000-0000480B0000}"/>
    <cellStyle name="_УФ по бурению 2007 (1000-336-х)_Расчет стоимости скв 17 Ванкор_Анализ_СС тендер 09 свод_копия для доработки_090908" xfId="2900" xr:uid="{00000000-0005-0000-0000-0000490B0000}"/>
    <cellStyle name="_УФ по бурению 2007 (1000-336-х)_Расчет стоимости скв 17 Ванкор_Анализ_СС тендер 09 свод_копия для доработки_090908 2" xfId="2901" xr:uid="{00000000-0005-0000-0000-00004A0B0000}"/>
    <cellStyle name="_УФ по бурению 2007 (1000-336-х)_Расчет стоимости скв 2" xfId="2902" xr:uid="{00000000-0005-0000-0000-00004B0B0000}"/>
    <cellStyle name="_УФ по бурению 2007 (1000-336-х)_Расчет стоимости скв 3" xfId="2903" xr:uid="{00000000-0005-0000-0000-00004C0B0000}"/>
    <cellStyle name="_УФ по бурению 2007 (1000-336-х)_Расчет стоимости скв 4" xfId="2904" xr:uid="{00000000-0005-0000-0000-00004D0B0000}"/>
    <cellStyle name="_УФ по бурению 2007 (1000-336-х)_Расчет стоимости скв_авиация" xfId="2905" xr:uid="{00000000-0005-0000-0000-00004E0B0000}"/>
    <cellStyle name="_УФ по бурению 2007 (1000-336-х)_Расчет стоимости скв_авиация 2" xfId="2906" xr:uid="{00000000-0005-0000-0000-00004F0B0000}"/>
    <cellStyle name="_УФ по бурению 2007 (1000-336-х)_Расчет стоимости скв_Выручка ЭБ ВСНК 09 ред.241108" xfId="2907" xr:uid="{00000000-0005-0000-0000-0000500B0000}"/>
    <cellStyle name="_УФ по бурению 2007 (1000-336-х)_Расчет стоимости скв_Выручка ЭБ ВСНК 09 ред.241108 2" xfId="2908" xr:uid="{00000000-0005-0000-0000-0000510B0000}"/>
    <cellStyle name="_УФ по бурению 2007 (1000-336-х)_Расчет стоимости скв_Выручка ЭБ ВСНК 09 ред.241108_для ВСНК" xfId="2909" xr:uid="{00000000-0005-0000-0000-0000520B0000}"/>
    <cellStyle name="_УФ по бурению 2007 (1000-336-х)_Расчет стоимости скв_Выручка ЭБ ВСНК 09 ред.241108_для ВСНК 2" xfId="2910" xr:uid="{00000000-0005-0000-0000-0000530B0000}"/>
    <cellStyle name="_УФ по бурению 2007 (1000-336-х)_Расчет стоимости скв_Копия стоимость Юр-81 ред 160309 печать" xfId="2911" xr:uid="{00000000-0005-0000-0000-0000540B0000}"/>
    <cellStyle name="_УФ по бурению 2007 (1000-336-х)_Расчет стоимости скв_Копия стоимость Юр-81 ред 160309 печать 2" xfId="2912" xr:uid="{00000000-0005-0000-0000-0000550B0000}"/>
    <cellStyle name="_УФ по бурению 2007 (1000-336-х)_Расчет стоимости скв_расчет БПО 141008" xfId="2913" xr:uid="{00000000-0005-0000-0000-0000560B0000}"/>
    <cellStyle name="_УФ по бурению 2007 (1000-336-х)_Расчет стоимости скв_расчет БПО 141008 2" xfId="2914" xr:uid="{00000000-0005-0000-0000-0000570B0000}"/>
    <cellStyle name="_УФ по бурению 2007 (1000-336-х)_Расчет стоимости скв_расчет СС_ВСНК_ЭБ_09 ред 111108" xfId="2915" xr:uid="{00000000-0005-0000-0000-0000580B0000}"/>
    <cellStyle name="_УФ по бурению 2007 (1000-336-х)_Расчет стоимости скв_расчет СС_ВСНК_ЭБ_09 ред 111108 2" xfId="2916" xr:uid="{00000000-0005-0000-0000-0000590B0000}"/>
    <cellStyle name="_УФ по бурению 2007 (1000-336-х)_Расчет стоимости скв_расчет СС_ВСНК_ЭБ_09 ред 161008" xfId="2917" xr:uid="{00000000-0005-0000-0000-00005A0B0000}"/>
    <cellStyle name="_УФ по бурению 2007 (1000-336-х)_Расчет стоимости скв_расчет СС_ВСНК_ЭБ_09 ред 161008 2" xfId="2918" xr:uid="{00000000-0005-0000-0000-00005B0B0000}"/>
    <cellStyle name="_УФ по бурению 2007 (1000-336-х)_Расчет стоимости скв_расчет СС_ВСНК_ЭБ_09 ред 201008" xfId="2919" xr:uid="{00000000-0005-0000-0000-00005C0B0000}"/>
    <cellStyle name="_УФ по бурению 2007 (1000-336-х)_Расчет стоимости скв_расчет СС_ВСНК_ЭБ_09 ред 201008 2" xfId="2920" xr:uid="{00000000-0005-0000-0000-00005D0B0000}"/>
    <cellStyle name="_УФ по бурению 2007 (1000-336-х)_Расчет стоимости скв_Расчет стоимости Петим-3 ред 250309" xfId="2921" xr:uid="{00000000-0005-0000-0000-00005E0B0000}"/>
    <cellStyle name="_УФ по бурению 2007 (1000-336-х)_Расчет стоимости скв_Расчет стоимости Петим-3 ред 250309 2" xfId="2922" xr:uid="{00000000-0005-0000-0000-00005F0B0000}"/>
    <cellStyle name="_УФ по бурению 2007 (1000-336-х)_Расчет стоимости скв_Расчет стоимости ЮР-83 копия" xfId="2923" xr:uid="{00000000-0005-0000-0000-0000600B0000}"/>
    <cellStyle name="_УФ по бурению 2007 (1000-336-х)_Расчет стоимости скв_Расчет стоимости ЮР-83 копия 2" xfId="2924" xr:uid="{00000000-0005-0000-0000-0000610B0000}"/>
    <cellStyle name="_УФ по бурению 2007 (1000-336-х)_Расчет стоимости скв_Расчет стоимости ЮР-83 уточн_100609" xfId="2925" xr:uid="{00000000-0005-0000-0000-0000620B0000}"/>
    <cellStyle name="_УФ по бурению 2007 (1000-336-х)_Расчет стоимости скв_Расчет стоимости ЮР-83 уточн_100609 2" xfId="2926" xr:uid="{00000000-0005-0000-0000-0000630B0000}"/>
    <cellStyle name="_УФ по бурению 2007 (1000-336-х)_Расчет стоимости скв_Расчет ЭБ ред 020609 с лотами" xfId="2927" xr:uid="{00000000-0005-0000-0000-0000640B0000}"/>
    <cellStyle name="_УФ по бурению 2007 (1000-336-х)_Расчет стоимости скв_Расчет ЭБ ред 020609 с лотами 2" xfId="2928" xr:uid="{00000000-0005-0000-0000-0000650B0000}"/>
    <cellStyle name="_УФ по бурению 2007 (1000-336-х)_Расчет стоимости скв_Смета БПО_ЮТМ на 2010г ред 020609" xfId="2929" xr:uid="{00000000-0005-0000-0000-0000660B0000}"/>
    <cellStyle name="_УФ по бурению 2007 (1000-336-х)_Расчет стоимости скв_Смета БПО_ЮТМ на 2010г ред 020609 2" xfId="2930" xr:uid="{00000000-0005-0000-0000-0000670B0000}"/>
    <cellStyle name="_УФ по бурению 2007 (1000-336-х)_Расчет стоимости скв_стоимость Юр-81 ред 130309 от Дьяченко" xfId="2931" xr:uid="{00000000-0005-0000-0000-0000680B0000}"/>
    <cellStyle name="_УФ по бурению 2007 (1000-336-х)_Расчет стоимости скв_стоимость Юр-81 ред 130309 от Дьяченко 2" xfId="2932" xr:uid="{00000000-0005-0000-0000-0000690B0000}"/>
    <cellStyle name="_УФ по бурению 2007 (1000-336-х)_Расчет стоимости скв_стоимость Юр-81 ред 131208 для ВСНК нов сервис" xfId="2933" xr:uid="{00000000-0005-0000-0000-00006A0B0000}"/>
    <cellStyle name="_УФ по бурению 2007 (1000-336-х)_Расчет стоимости скв_стоимость Юр-81 ред 131208 для ВСНК нов сервис 2" xfId="2934" xr:uid="{00000000-0005-0000-0000-00006B0B0000}"/>
    <cellStyle name="_УФ по бурению 2007 (1000-336-х)_Расчет стоимости скв_стоимость Юр-81 ред 140209 в договор" xfId="2935" xr:uid="{00000000-0005-0000-0000-00006C0B0000}"/>
    <cellStyle name="_УФ по бурению 2007 (1000-336-х)_Расчет стоимости скв_стоимость Юр-81 ред 140209 в договор 2" xfId="2936" xr:uid="{00000000-0005-0000-0000-00006D0B0000}"/>
    <cellStyle name="_УФ по бурению 2007 (1000-336-х)_Расчет стоимости скв_стоимость Юр-81 ред 160309" xfId="2937" xr:uid="{00000000-0005-0000-0000-00006E0B0000}"/>
    <cellStyle name="_УФ по бурению 2007 (1000-336-х)_Расчет стоимости скв_стоимость Юр-81 ред 160309 2" xfId="2938" xr:uid="{00000000-0005-0000-0000-00006F0B0000}"/>
    <cellStyle name="_УФ по бурению 2007 (1000-336-х)_Расчет стоимости скв_стоимость Юр-81 ред 180209" xfId="2939" xr:uid="{00000000-0005-0000-0000-0000700B0000}"/>
    <cellStyle name="_УФ по бурению 2007 (1000-336-х)_Расчет стоимости скв_стоимость Юр-81 ред 180209 2" xfId="2940" xr:uid="{00000000-0005-0000-0000-0000710B0000}"/>
    <cellStyle name="_УФ по бурению 2007 (1000-336-х)_Расчет стоимости скв_стоимость Юр-81 ред 190109" xfId="2941" xr:uid="{00000000-0005-0000-0000-0000720B0000}"/>
    <cellStyle name="_УФ по бурению 2007 (1000-336-х)_Расчет стоимости скв_стоимость Юр-81 ред 190109 2" xfId="2942" xr:uid="{00000000-0005-0000-0000-0000730B0000}"/>
    <cellStyle name="_УФ по бурению 2007 (1000-336-х)_Расчет стоимости скв_стоимость Юр-81 ред 200309 на 100 сут.уточн_1" xfId="2943" xr:uid="{00000000-0005-0000-0000-0000740B0000}"/>
    <cellStyle name="_УФ по бурению 2007 (1000-336-х)_Расчет стоимости скв_стоимость Юр-81 ред 200309 на 100 сут.уточн_1 2" xfId="2944" xr:uid="{00000000-0005-0000-0000-0000750B0000}"/>
    <cellStyle name="_УФ по бурению 2007 (1000-336-х)_Расчет стоимости скв_стоимость Юр-81 ред 210109 в договор" xfId="2945" xr:uid="{00000000-0005-0000-0000-0000760B0000}"/>
    <cellStyle name="_УФ по бурению 2007 (1000-336-х)_Расчет стоимости скв_стоимость Юр-81 ред 210109 в договор 2" xfId="2946" xr:uid="{00000000-0005-0000-0000-0000770B0000}"/>
    <cellStyle name="_УФ по бурению 2007 (1000-336-х)_Расчет стоимости скв_стоимость Юр-81 ред 241108" xfId="2947" xr:uid="{00000000-0005-0000-0000-0000780B0000}"/>
    <cellStyle name="_УФ по бурению 2007 (1000-336-х)_Расчет стоимости скв_стоимость Юр-81 ред 241108 2" xfId="2948" xr:uid="{00000000-0005-0000-0000-0000790B0000}"/>
    <cellStyle name="_УФ по бурению 2007 (1000-336-х)_Расчет стоимости скв_стоимость Юр-81 ред 241108 без БПО" xfId="2949" xr:uid="{00000000-0005-0000-0000-00007A0B0000}"/>
    <cellStyle name="_УФ по бурению 2007 (1000-336-х)_Расчет стоимости скв_стоимость Юр-81 ред 241108 без БПО 2" xfId="2950" xr:uid="{00000000-0005-0000-0000-00007B0B0000}"/>
    <cellStyle name="_УФ по бурению 2007 (1000-336-х)_Расчет стоимости скв_стоимость Юр-81 ред 241108_в ВСНК" xfId="2951" xr:uid="{00000000-0005-0000-0000-00007C0B0000}"/>
    <cellStyle name="_УФ по бурению 2007 (1000-336-х)_Расчет стоимости скв_стоимость Юр-81 ред 241108_в ВСНК 2" xfId="2952" xr:uid="{00000000-0005-0000-0000-00007D0B0000}"/>
    <cellStyle name="_УФ по бурению 2007 (1000-336-х)_Расчет стоимости скв_Юр-81 исп со станка" xfId="2953" xr:uid="{00000000-0005-0000-0000-00007E0B0000}"/>
    <cellStyle name="_УФ по бурению 2007 (1000-336-х)_Расчет стоимости скв_Юр-81 исп со станка 2" xfId="2954" xr:uid="{00000000-0005-0000-0000-00007F0B0000}"/>
    <cellStyle name="_ф 7" xfId="2955" xr:uid="{00000000-0005-0000-0000-0000800B0000}"/>
    <cellStyle name="_Форма бюджета Нишкевич Ю.А." xfId="2956" xr:uid="{00000000-0005-0000-0000-0000810B0000}"/>
    <cellStyle name="_Форма в пакете бизнес-плана" xfId="2957" xr:uid="{00000000-0005-0000-0000-0000820B0000}"/>
    <cellStyle name="_Форма в пакете бизнес-плана 2" xfId="2958" xr:uid="{00000000-0005-0000-0000-0000830B0000}"/>
    <cellStyle name="_Форма в пакете бизнес-плана_Разделы 14, 8(1).2, 9  БП РН-Бурение 2008-2012 (ВАНКОР)" xfId="2959" xr:uid="{00000000-0005-0000-0000-0000840B0000}"/>
    <cellStyle name="_Форма в пакете бизнес-плана_Разделы 14, 8(1).2, 9  БП РН-Бурение 2008-2012 (ВАНКОР) 2" xfId="2960" xr:uid="{00000000-0005-0000-0000-0000850B0000}"/>
    <cellStyle name="_Форма ГБ №4 ЗБС" xfId="2961" xr:uid="{00000000-0005-0000-0000-0000860B0000}"/>
    <cellStyle name="_Форма ГБ №4 ЗБС 2" xfId="2962" xr:uid="{00000000-0005-0000-0000-0000870B0000}"/>
    <cellStyle name="_Форма ГБ №4 ЗБС_Разделы 14, 8(1).2, 9  БП РН-Бурение 2008-2012 (ВАНКОР)" xfId="2963" xr:uid="{00000000-0005-0000-0000-0000880B0000}"/>
    <cellStyle name="_Форма ГБ №4 ЗБС_Разделы 14, 8(1).2, 9  БП РН-Бурение 2008-2012 (ВАНКОР) 2" xfId="2964" xr:uid="{00000000-0005-0000-0000-0000890B0000}"/>
    <cellStyle name="_Форма Роснефть свод 2007г. для БП  с 8 496руб. за 1м." xfId="2965" xr:uid="{00000000-0005-0000-0000-00008A0B0000}"/>
    <cellStyle name="_Формат по выручке_ценам_draft" xfId="2966" xr:uid="{00000000-0005-0000-0000-00008B0B0000}"/>
    <cellStyle name="_Формат_персонал" xfId="2967" xr:uid="{00000000-0005-0000-0000-00008C0B0000}"/>
    <cellStyle name="_Форматы Третьяковой" xfId="2968" xr:uid="{00000000-0005-0000-0000-00008D0B0000}"/>
    <cellStyle name="_Формы 8 и 8.1. макета БП" xfId="2969" xr:uid="{00000000-0005-0000-0000-00008E0B0000}"/>
    <cellStyle name="_Шаблон ТЭП на 2006" xfId="2970" xr:uid="{00000000-0005-0000-0000-00008F0B0000}"/>
    <cellStyle name="_Эк-ка Прочие ДАО" xfId="2971" xr:uid="{00000000-0005-0000-0000-0000900B0000}"/>
    <cellStyle name="_Эк-ка Прочие ДАО_Р.12 Труд" xfId="2972" xr:uid="{00000000-0005-0000-0000-0000910B0000}"/>
    <cellStyle name="_Юганскнефтегаз_Дт Кт (01 06 06)" xfId="2973" xr:uid="{00000000-0005-0000-0000-0000920B0000}"/>
    <cellStyle name="_ЮНГ_CAPEX_2008_факт" xfId="2974" xr:uid="{00000000-0005-0000-0000-0000930B0000}"/>
    <cellStyle name="0,00;0;" xfId="2975" xr:uid="{00000000-0005-0000-0000-0000940B0000}"/>
    <cellStyle name="0,00;0; 2" xfId="2976" xr:uid="{00000000-0005-0000-0000-0000950B0000}"/>
    <cellStyle name="1" xfId="2977" xr:uid="{00000000-0005-0000-0000-0000960B0000}"/>
    <cellStyle name="1_Приложение №3" xfId="2978" xr:uid="{00000000-0005-0000-0000-0000970B0000}"/>
    <cellStyle name="2" xfId="2979" xr:uid="{00000000-0005-0000-0000-0000980B0000}"/>
    <cellStyle name="2_Приложение №3" xfId="2980" xr:uid="{00000000-0005-0000-0000-0000990B0000}"/>
    <cellStyle name="20% - Accent1" xfId="2981" xr:uid="{00000000-0005-0000-0000-00009A0B0000}"/>
    <cellStyle name="20% - Accent2" xfId="2982" xr:uid="{00000000-0005-0000-0000-00009B0B0000}"/>
    <cellStyle name="20% - Accent3" xfId="2983" xr:uid="{00000000-0005-0000-0000-00009C0B0000}"/>
    <cellStyle name="20% - Accent4" xfId="2984" xr:uid="{00000000-0005-0000-0000-00009D0B0000}"/>
    <cellStyle name="20% - Accent5" xfId="2985" xr:uid="{00000000-0005-0000-0000-00009E0B0000}"/>
    <cellStyle name="20% - Accent6" xfId="2986" xr:uid="{00000000-0005-0000-0000-00009F0B0000}"/>
    <cellStyle name="20% - Акцент1 2" xfId="2988" xr:uid="{00000000-0005-0000-0000-0000A00B0000}"/>
    <cellStyle name="20% - Акцент1 3" xfId="2987" xr:uid="{00000000-0005-0000-0000-0000A10B0000}"/>
    <cellStyle name="20% - Акцент2 2" xfId="2990" xr:uid="{00000000-0005-0000-0000-0000A20B0000}"/>
    <cellStyle name="20% - Акцент2 3" xfId="2989" xr:uid="{00000000-0005-0000-0000-0000A30B0000}"/>
    <cellStyle name="20% - Акцент3 2" xfId="2992" xr:uid="{00000000-0005-0000-0000-0000A40B0000}"/>
    <cellStyle name="20% - Акцент3 3" xfId="2991" xr:uid="{00000000-0005-0000-0000-0000A50B0000}"/>
    <cellStyle name="20% - Акцент4 2" xfId="2994" xr:uid="{00000000-0005-0000-0000-0000A60B0000}"/>
    <cellStyle name="20% - Акцент4 3" xfId="2993" xr:uid="{00000000-0005-0000-0000-0000A70B0000}"/>
    <cellStyle name="20% - Акцент5 2" xfId="2996" xr:uid="{00000000-0005-0000-0000-0000A80B0000}"/>
    <cellStyle name="20% - Акцент5 3" xfId="2995" xr:uid="{00000000-0005-0000-0000-0000A90B0000}"/>
    <cellStyle name="20% - Акцент6 2" xfId="2998" xr:uid="{00000000-0005-0000-0000-0000AA0B0000}"/>
    <cellStyle name="20% - Акцент6 3" xfId="2997" xr:uid="{00000000-0005-0000-0000-0000AB0B0000}"/>
    <cellStyle name="3" xfId="2999" xr:uid="{00000000-0005-0000-0000-0000AC0B0000}"/>
    <cellStyle name="3_Приложение №3" xfId="3000" xr:uid="{00000000-0005-0000-0000-0000AD0B0000}"/>
    <cellStyle name="4" xfId="3001" xr:uid="{00000000-0005-0000-0000-0000AE0B0000}"/>
    <cellStyle name="4_Анализ_СС тендер 09 свод" xfId="3002" xr:uid="{00000000-0005-0000-0000-0000AF0B0000}"/>
    <cellStyle name="4_Анализ_СС тендер 09 свод_копия для доработки_090908" xfId="3003" xr:uid="{00000000-0005-0000-0000-0000B00B0000}"/>
    <cellStyle name="4_Анализ_СС тендер 09 свод_копия для доработки_090908_Приложение №3" xfId="3004" xr:uid="{00000000-0005-0000-0000-0000B10B0000}"/>
    <cellStyle name="4_Анализ_СС тендер 09 свод_Приложение №3" xfId="3005" xr:uid="{00000000-0005-0000-0000-0000B20B0000}"/>
    <cellStyle name="4_Приложение №3" xfId="3006" xr:uid="{00000000-0005-0000-0000-0000B30B0000}"/>
    <cellStyle name="40% - Accent1" xfId="3007" xr:uid="{00000000-0005-0000-0000-0000B40B0000}"/>
    <cellStyle name="40% - Accent2" xfId="3008" xr:uid="{00000000-0005-0000-0000-0000B50B0000}"/>
    <cellStyle name="40% - Accent3" xfId="3009" xr:uid="{00000000-0005-0000-0000-0000B60B0000}"/>
    <cellStyle name="40% - Accent4" xfId="3010" xr:uid="{00000000-0005-0000-0000-0000B70B0000}"/>
    <cellStyle name="40% - Accent5" xfId="3011" xr:uid="{00000000-0005-0000-0000-0000B80B0000}"/>
    <cellStyle name="40% - Accent6" xfId="3012" xr:uid="{00000000-0005-0000-0000-0000B90B0000}"/>
    <cellStyle name="40% - Акцент1 2" xfId="3014" xr:uid="{00000000-0005-0000-0000-0000BA0B0000}"/>
    <cellStyle name="40% - Акцент1 3" xfId="3013" xr:uid="{00000000-0005-0000-0000-0000BB0B0000}"/>
    <cellStyle name="40% - Акцент2 2" xfId="3016" xr:uid="{00000000-0005-0000-0000-0000BC0B0000}"/>
    <cellStyle name="40% - Акцент2 3" xfId="3015" xr:uid="{00000000-0005-0000-0000-0000BD0B0000}"/>
    <cellStyle name="40% - Акцент3 2" xfId="3018" xr:uid="{00000000-0005-0000-0000-0000BE0B0000}"/>
    <cellStyle name="40% - Акцент3 3" xfId="3017" xr:uid="{00000000-0005-0000-0000-0000BF0B0000}"/>
    <cellStyle name="40% - Акцент4 2" xfId="3020" xr:uid="{00000000-0005-0000-0000-0000C00B0000}"/>
    <cellStyle name="40% - Акцент4 3" xfId="3019" xr:uid="{00000000-0005-0000-0000-0000C10B0000}"/>
    <cellStyle name="40% - Акцент5 2" xfId="3022" xr:uid="{00000000-0005-0000-0000-0000C20B0000}"/>
    <cellStyle name="40% - Акцент5 3" xfId="3021" xr:uid="{00000000-0005-0000-0000-0000C30B0000}"/>
    <cellStyle name="40% - Акцент6 2" xfId="3024" xr:uid="{00000000-0005-0000-0000-0000C40B0000}"/>
    <cellStyle name="40% - Акцент6 3" xfId="3023" xr:uid="{00000000-0005-0000-0000-0000C50B0000}"/>
    <cellStyle name="5" xfId="3025" xr:uid="{00000000-0005-0000-0000-0000C60B0000}"/>
    <cellStyle name="5_Приложение №3" xfId="3026" xr:uid="{00000000-0005-0000-0000-0000C70B0000}"/>
    <cellStyle name="60% - Accent1" xfId="3027" xr:uid="{00000000-0005-0000-0000-0000C80B0000}"/>
    <cellStyle name="60% - Accent2" xfId="3028" xr:uid="{00000000-0005-0000-0000-0000C90B0000}"/>
    <cellStyle name="60% - Accent3" xfId="3029" xr:uid="{00000000-0005-0000-0000-0000CA0B0000}"/>
    <cellStyle name="60% - Accent4" xfId="3030" xr:uid="{00000000-0005-0000-0000-0000CB0B0000}"/>
    <cellStyle name="60% - Accent5" xfId="3031" xr:uid="{00000000-0005-0000-0000-0000CC0B0000}"/>
    <cellStyle name="60% - Accent6" xfId="3032" xr:uid="{00000000-0005-0000-0000-0000CD0B0000}"/>
    <cellStyle name="60% - Акцент1 2" xfId="3034" xr:uid="{00000000-0005-0000-0000-0000CE0B0000}"/>
    <cellStyle name="60% - Акцент1 3" xfId="3033" xr:uid="{00000000-0005-0000-0000-0000CF0B0000}"/>
    <cellStyle name="60% - Акцент2 2" xfId="3036" xr:uid="{00000000-0005-0000-0000-0000D00B0000}"/>
    <cellStyle name="60% - Акцент2 3" xfId="3035" xr:uid="{00000000-0005-0000-0000-0000D10B0000}"/>
    <cellStyle name="60% - Акцент3 2" xfId="3038" xr:uid="{00000000-0005-0000-0000-0000D20B0000}"/>
    <cellStyle name="60% - Акцент3 3" xfId="3037" xr:uid="{00000000-0005-0000-0000-0000D30B0000}"/>
    <cellStyle name="60% - Акцент4 2" xfId="3040" xr:uid="{00000000-0005-0000-0000-0000D40B0000}"/>
    <cellStyle name="60% - Акцент4 3" xfId="3039" xr:uid="{00000000-0005-0000-0000-0000D50B0000}"/>
    <cellStyle name="60% - Акцент5 2" xfId="3042" xr:uid="{00000000-0005-0000-0000-0000D60B0000}"/>
    <cellStyle name="60% - Акцент5 3" xfId="3041" xr:uid="{00000000-0005-0000-0000-0000D70B0000}"/>
    <cellStyle name="60% - Акцент6 2" xfId="3044" xr:uid="{00000000-0005-0000-0000-0000D80B0000}"/>
    <cellStyle name="60% - Акцент6 3" xfId="3043" xr:uid="{00000000-0005-0000-0000-0000D90B0000}"/>
    <cellStyle name="Accent1" xfId="3045" xr:uid="{00000000-0005-0000-0000-0000DA0B0000}"/>
    <cellStyle name="Accent2" xfId="3046" xr:uid="{00000000-0005-0000-0000-0000DB0B0000}"/>
    <cellStyle name="Accent3" xfId="3047" xr:uid="{00000000-0005-0000-0000-0000DC0B0000}"/>
    <cellStyle name="Accent4" xfId="3048" xr:uid="{00000000-0005-0000-0000-0000DD0B0000}"/>
    <cellStyle name="Accent5" xfId="3049" xr:uid="{00000000-0005-0000-0000-0000DE0B0000}"/>
    <cellStyle name="Accent6" xfId="3050" xr:uid="{00000000-0005-0000-0000-0000DF0B0000}"/>
    <cellStyle name="AFE" xfId="3051" xr:uid="{00000000-0005-0000-0000-0000E00B0000}"/>
    <cellStyle name="Bad" xfId="3052" xr:uid="{00000000-0005-0000-0000-0000E10B0000}"/>
    <cellStyle name="Calculation" xfId="3053" xr:uid="{00000000-0005-0000-0000-0000E20B0000}"/>
    <cellStyle name="Check Cell" xfId="3054" xr:uid="{00000000-0005-0000-0000-0000E30B0000}"/>
    <cellStyle name="Column4_end" xfId="3055" xr:uid="{00000000-0005-0000-0000-0000E40B0000}"/>
    <cellStyle name="Comma [0]" xfId="3056" xr:uid="{00000000-0005-0000-0000-0000E50B0000}"/>
    <cellStyle name="Comma_irl tel sep5" xfId="3057" xr:uid="{00000000-0005-0000-0000-0000E60B0000}"/>
    <cellStyle name="Currency [0]" xfId="3058" xr:uid="{00000000-0005-0000-0000-0000E70B0000}"/>
    <cellStyle name="Currency_irl tel sep5" xfId="3059" xr:uid="{00000000-0005-0000-0000-0000E80B0000}"/>
    <cellStyle name="Explanatory Text" xfId="3060" xr:uid="{00000000-0005-0000-0000-0000E90B0000}"/>
    <cellStyle name="ggg" xfId="3061" xr:uid="{00000000-0005-0000-0000-0000EA0B0000}"/>
    <cellStyle name="Good" xfId="3062" xr:uid="{00000000-0005-0000-0000-0000EB0B0000}"/>
    <cellStyle name="Header1" xfId="3063" xr:uid="{00000000-0005-0000-0000-0000EC0B0000}"/>
    <cellStyle name="Header2" xfId="3064" xr:uid="{00000000-0005-0000-0000-0000ED0B0000}"/>
    <cellStyle name="Heading 1" xfId="3065" xr:uid="{00000000-0005-0000-0000-0000EE0B0000}"/>
    <cellStyle name="Heading 2" xfId="3066" xr:uid="{00000000-0005-0000-0000-0000EF0B0000}"/>
    <cellStyle name="Heading 3" xfId="3067" xr:uid="{00000000-0005-0000-0000-0000F00B0000}"/>
    <cellStyle name="Heading 4" xfId="3068" xr:uid="{00000000-0005-0000-0000-0000F10B0000}"/>
    <cellStyle name="Iau?iue_drnrcodiaec e in?lno cr 1999 aia" xfId="3069" xr:uid="{00000000-0005-0000-0000-0000F20B0000}"/>
    <cellStyle name="Input" xfId="3070" xr:uid="{00000000-0005-0000-0000-0000F30B0000}"/>
    <cellStyle name="Input cells" xfId="3071" xr:uid="{00000000-0005-0000-0000-0000F40B0000}"/>
    <cellStyle name="Input_Приложение №3" xfId="3072" xr:uid="{00000000-0005-0000-0000-0000F50B0000}"/>
    <cellStyle name="Komma [0]_laroux" xfId="3073" xr:uid="{00000000-0005-0000-0000-0000F60B0000}"/>
    <cellStyle name="Komma_laroux" xfId="3074" xr:uid="{00000000-0005-0000-0000-0000F70B0000}"/>
    <cellStyle name="KOP" xfId="3075" xr:uid="{00000000-0005-0000-0000-0000F80B0000}"/>
    <cellStyle name="KOP2" xfId="3076" xr:uid="{00000000-0005-0000-0000-0000F90B0000}"/>
    <cellStyle name="KOPP" xfId="3077" xr:uid="{00000000-0005-0000-0000-0000FA0B0000}"/>
    <cellStyle name="Linked Cell" xfId="3078" xr:uid="{00000000-0005-0000-0000-0000FB0B0000}"/>
    <cellStyle name="Neutral" xfId="3079" xr:uid="{00000000-0005-0000-0000-0000FC0B0000}"/>
    <cellStyle name="Normal_2003 Rosneft Container PL" xfId="3080" xr:uid="{00000000-0005-0000-0000-0000FD0B0000}"/>
    <cellStyle name="normбlnм_laroux" xfId="3081" xr:uid="{00000000-0005-0000-0000-0000FE0B0000}"/>
    <cellStyle name="Note" xfId="3082" xr:uid="{00000000-0005-0000-0000-0000FF0B0000}"/>
    <cellStyle name="Note 2" xfId="3083" xr:uid="{00000000-0005-0000-0000-0000000C0000}"/>
    <cellStyle name="Output" xfId="3084" xr:uid="{00000000-0005-0000-0000-0000010C0000}"/>
    <cellStyle name="REGEL" xfId="3085" xr:uid="{00000000-0005-0000-0000-0000020C0000}"/>
    <cellStyle name="SAPBEXaggData" xfId="3086" xr:uid="{00000000-0005-0000-0000-0000030C0000}"/>
    <cellStyle name="SAPBEXaggDataEmph" xfId="3087" xr:uid="{00000000-0005-0000-0000-0000040C0000}"/>
    <cellStyle name="SAPBEXaggItem" xfId="3088" xr:uid="{00000000-0005-0000-0000-0000050C0000}"/>
    <cellStyle name="SAPBEXaggItemX" xfId="3089" xr:uid="{00000000-0005-0000-0000-0000060C0000}"/>
    <cellStyle name="SAPBEXchaText" xfId="3090" xr:uid="{00000000-0005-0000-0000-0000070C0000}"/>
    <cellStyle name="SAPBEXchaText 2" xfId="3091" xr:uid="{00000000-0005-0000-0000-0000080C0000}"/>
    <cellStyle name="SAPBEXexcBad7" xfId="3092" xr:uid="{00000000-0005-0000-0000-0000090C0000}"/>
    <cellStyle name="SAPBEXexcBad8" xfId="3093" xr:uid="{00000000-0005-0000-0000-00000A0C0000}"/>
    <cellStyle name="SAPBEXexcBad9" xfId="3094" xr:uid="{00000000-0005-0000-0000-00000B0C0000}"/>
    <cellStyle name="SAPBEXexcCritical4" xfId="3095" xr:uid="{00000000-0005-0000-0000-00000C0C0000}"/>
    <cellStyle name="SAPBEXexcCritical5" xfId="3096" xr:uid="{00000000-0005-0000-0000-00000D0C0000}"/>
    <cellStyle name="SAPBEXexcCritical6" xfId="3097" xr:uid="{00000000-0005-0000-0000-00000E0C0000}"/>
    <cellStyle name="SAPBEXexcGood1" xfId="3098" xr:uid="{00000000-0005-0000-0000-00000F0C0000}"/>
    <cellStyle name="SAPBEXexcGood2" xfId="3099" xr:uid="{00000000-0005-0000-0000-0000100C0000}"/>
    <cellStyle name="SAPBEXexcGood3" xfId="3100" xr:uid="{00000000-0005-0000-0000-0000110C0000}"/>
    <cellStyle name="SAPBEXfilterDrill" xfId="3101" xr:uid="{00000000-0005-0000-0000-0000120C0000}"/>
    <cellStyle name="SAPBEXfilterItem" xfId="3102" xr:uid="{00000000-0005-0000-0000-0000130C0000}"/>
    <cellStyle name="SAPBEXfilterText" xfId="3103" xr:uid="{00000000-0005-0000-0000-0000140C0000}"/>
    <cellStyle name="SAPBEXformats" xfId="3104" xr:uid="{00000000-0005-0000-0000-0000150C0000}"/>
    <cellStyle name="SAPBEXformats 2" xfId="3105" xr:uid="{00000000-0005-0000-0000-0000160C0000}"/>
    <cellStyle name="SAPBEXheaderItem" xfId="3106" xr:uid="{00000000-0005-0000-0000-0000170C0000}"/>
    <cellStyle name="SAPBEXheaderText" xfId="3107" xr:uid="{00000000-0005-0000-0000-0000180C0000}"/>
    <cellStyle name="SAPBEXHLevel0" xfId="3108" xr:uid="{00000000-0005-0000-0000-0000190C0000}"/>
    <cellStyle name="SAPBEXHLevel0 2" xfId="3109" xr:uid="{00000000-0005-0000-0000-00001A0C0000}"/>
    <cellStyle name="SAPBEXHLevel0X" xfId="3110" xr:uid="{00000000-0005-0000-0000-00001B0C0000}"/>
    <cellStyle name="SAPBEXHLevel0X 2" xfId="3111" xr:uid="{00000000-0005-0000-0000-00001C0C0000}"/>
    <cellStyle name="SAPBEXHLevel1" xfId="3112" xr:uid="{00000000-0005-0000-0000-00001D0C0000}"/>
    <cellStyle name="SAPBEXHLevel1 2" xfId="3113" xr:uid="{00000000-0005-0000-0000-00001E0C0000}"/>
    <cellStyle name="SAPBEXHLevel1X" xfId="3114" xr:uid="{00000000-0005-0000-0000-00001F0C0000}"/>
    <cellStyle name="SAPBEXHLevel1X 2" xfId="3115" xr:uid="{00000000-0005-0000-0000-0000200C0000}"/>
    <cellStyle name="SAPBEXHLevel2" xfId="3116" xr:uid="{00000000-0005-0000-0000-0000210C0000}"/>
    <cellStyle name="SAPBEXHLevel2 2" xfId="3117" xr:uid="{00000000-0005-0000-0000-0000220C0000}"/>
    <cellStyle name="SAPBEXHLevel2X" xfId="3118" xr:uid="{00000000-0005-0000-0000-0000230C0000}"/>
    <cellStyle name="SAPBEXHLevel2X 2" xfId="3119" xr:uid="{00000000-0005-0000-0000-0000240C0000}"/>
    <cellStyle name="SAPBEXHLevel3" xfId="3120" xr:uid="{00000000-0005-0000-0000-0000250C0000}"/>
    <cellStyle name="SAPBEXHLevel3 2" xfId="3121" xr:uid="{00000000-0005-0000-0000-0000260C0000}"/>
    <cellStyle name="SAPBEXHLevel3X" xfId="3122" xr:uid="{00000000-0005-0000-0000-0000270C0000}"/>
    <cellStyle name="SAPBEXHLevel3X 2" xfId="3123" xr:uid="{00000000-0005-0000-0000-0000280C0000}"/>
    <cellStyle name="SAPBEXresData" xfId="3124" xr:uid="{00000000-0005-0000-0000-0000290C0000}"/>
    <cellStyle name="SAPBEXresDataEmph" xfId="3125" xr:uid="{00000000-0005-0000-0000-00002A0C0000}"/>
    <cellStyle name="SAPBEXresItem" xfId="3126" xr:uid="{00000000-0005-0000-0000-00002B0C0000}"/>
    <cellStyle name="SAPBEXresItemX" xfId="3127" xr:uid="{00000000-0005-0000-0000-00002C0C0000}"/>
    <cellStyle name="SAPBEXstdData" xfId="3128" xr:uid="{00000000-0005-0000-0000-00002D0C0000}"/>
    <cellStyle name="SAPBEXstdDataEmph" xfId="3129" xr:uid="{00000000-0005-0000-0000-00002E0C0000}"/>
    <cellStyle name="SAPBEXstdItem" xfId="3130" xr:uid="{00000000-0005-0000-0000-00002F0C0000}"/>
    <cellStyle name="SAPBEXstdItemX" xfId="3131" xr:uid="{00000000-0005-0000-0000-0000300C0000}"/>
    <cellStyle name="SAPBEXstdItemX 2" xfId="3132" xr:uid="{00000000-0005-0000-0000-0000310C0000}"/>
    <cellStyle name="SAPBEXtitle" xfId="3133" xr:uid="{00000000-0005-0000-0000-0000320C0000}"/>
    <cellStyle name="SAPBEXundefined" xfId="3134" xr:uid="{00000000-0005-0000-0000-0000330C0000}"/>
    <cellStyle name="SAPOutput" xfId="3135" xr:uid="{00000000-0005-0000-0000-0000340C0000}"/>
    <cellStyle name="SAPOutput 2" xfId="3136" xr:uid="{00000000-0005-0000-0000-0000350C0000}"/>
    <cellStyle name="section" xfId="3137" xr:uid="{00000000-0005-0000-0000-0000360C0000}"/>
    <cellStyle name="Standaard_laroux" xfId="3138" xr:uid="{00000000-0005-0000-0000-0000370C0000}"/>
    <cellStyle name="Title" xfId="3139" xr:uid="{00000000-0005-0000-0000-0000380C0000}"/>
    <cellStyle name="Total" xfId="3140" xr:uid="{00000000-0005-0000-0000-0000390C0000}"/>
    <cellStyle name="Valuta [0]_laroux" xfId="3141" xr:uid="{00000000-0005-0000-0000-00003A0C0000}"/>
    <cellStyle name="Valuta_laroux" xfId="3142" xr:uid="{00000000-0005-0000-0000-00003B0C0000}"/>
    <cellStyle name="Warning Text" xfId="3143" xr:uid="{00000000-0005-0000-0000-00003C0C0000}"/>
    <cellStyle name="Акцент1 2" xfId="3145" xr:uid="{00000000-0005-0000-0000-00003D0C0000}"/>
    <cellStyle name="Акцент1 3" xfId="3144" xr:uid="{00000000-0005-0000-0000-00003E0C0000}"/>
    <cellStyle name="Акцент2 2" xfId="3147" xr:uid="{00000000-0005-0000-0000-00003F0C0000}"/>
    <cellStyle name="Акцент2 3" xfId="3146" xr:uid="{00000000-0005-0000-0000-0000400C0000}"/>
    <cellStyle name="Акцент3 2" xfId="3149" xr:uid="{00000000-0005-0000-0000-0000410C0000}"/>
    <cellStyle name="Акцент3 3" xfId="3148" xr:uid="{00000000-0005-0000-0000-0000420C0000}"/>
    <cellStyle name="Акцент4 2" xfId="3151" xr:uid="{00000000-0005-0000-0000-0000430C0000}"/>
    <cellStyle name="Акцент4 3" xfId="3150" xr:uid="{00000000-0005-0000-0000-0000440C0000}"/>
    <cellStyle name="Акцент5 2" xfId="3153" xr:uid="{00000000-0005-0000-0000-0000450C0000}"/>
    <cellStyle name="Акцент5 3" xfId="3152" xr:uid="{00000000-0005-0000-0000-0000460C0000}"/>
    <cellStyle name="Акцент6 2" xfId="3155" xr:uid="{00000000-0005-0000-0000-0000470C0000}"/>
    <cellStyle name="Акцент6 3" xfId="3154" xr:uid="{00000000-0005-0000-0000-0000480C0000}"/>
    <cellStyle name="без_0" xfId="3156" xr:uid="{00000000-0005-0000-0000-0000490C0000}"/>
    <cellStyle name="без0" xfId="3157" xr:uid="{00000000-0005-0000-0000-00004A0C0000}"/>
    <cellStyle name="Беззащитный" xfId="3158" xr:uid="{00000000-0005-0000-0000-00004B0C0000}"/>
    <cellStyle name="Ввод  2" xfId="3160" xr:uid="{00000000-0005-0000-0000-00004C0C0000}"/>
    <cellStyle name="Ввод  3" xfId="3159" xr:uid="{00000000-0005-0000-0000-00004D0C0000}"/>
    <cellStyle name="Вывод 2" xfId="3162" xr:uid="{00000000-0005-0000-0000-00004E0C0000}"/>
    <cellStyle name="Вывод 3" xfId="3161" xr:uid="{00000000-0005-0000-0000-00004F0C0000}"/>
    <cellStyle name="Вычисление 2" xfId="3164" xr:uid="{00000000-0005-0000-0000-0000500C0000}"/>
    <cellStyle name="Вычисление 3" xfId="3163" xr:uid="{00000000-0005-0000-0000-0000510C0000}"/>
    <cellStyle name="Заголовок 1 2" xfId="3166" xr:uid="{00000000-0005-0000-0000-0000520C0000}"/>
    <cellStyle name="Заголовок 1 3" xfId="3165" xr:uid="{00000000-0005-0000-0000-0000530C0000}"/>
    <cellStyle name="Заголовок 2 2" xfId="3168" xr:uid="{00000000-0005-0000-0000-0000540C0000}"/>
    <cellStyle name="Заголовок 2 3" xfId="3167" xr:uid="{00000000-0005-0000-0000-0000550C0000}"/>
    <cellStyle name="Заголовок 3 2" xfId="3170" xr:uid="{00000000-0005-0000-0000-0000560C0000}"/>
    <cellStyle name="Заголовок 3 3" xfId="3169" xr:uid="{00000000-0005-0000-0000-0000570C0000}"/>
    <cellStyle name="Заголовок 4 2" xfId="3172" xr:uid="{00000000-0005-0000-0000-0000580C0000}"/>
    <cellStyle name="Заголовок 4 3" xfId="3171" xr:uid="{00000000-0005-0000-0000-0000590C0000}"/>
    <cellStyle name="зат1" xfId="3173" xr:uid="{00000000-0005-0000-0000-00005A0C0000}"/>
    <cellStyle name="Защитный" xfId="3174" xr:uid="{00000000-0005-0000-0000-00005B0C0000}"/>
    <cellStyle name="Итог 2" xfId="3176" xr:uid="{00000000-0005-0000-0000-00005C0C0000}"/>
    <cellStyle name="Итог 3" xfId="3175" xr:uid="{00000000-0005-0000-0000-00005D0C0000}"/>
    <cellStyle name="кол_во" xfId="3177" xr:uid="{00000000-0005-0000-0000-00005E0C0000}"/>
    <cellStyle name="Контрольная ячейка 2" xfId="3179" xr:uid="{00000000-0005-0000-0000-00005F0C0000}"/>
    <cellStyle name="Контрольная ячейка 3" xfId="3178" xr:uid="{00000000-0005-0000-0000-0000600C0000}"/>
    <cellStyle name="Название 2" xfId="3181" xr:uid="{00000000-0005-0000-0000-0000610C0000}"/>
    <cellStyle name="Название 3" xfId="3180" xr:uid="{00000000-0005-0000-0000-0000620C0000}"/>
    <cellStyle name="Нейтральный 2" xfId="3183" xr:uid="{00000000-0005-0000-0000-0000630C0000}"/>
    <cellStyle name="Нейтральный 3" xfId="3182" xr:uid="{00000000-0005-0000-0000-0000640C0000}"/>
    <cellStyle name="норм1" xfId="3184" xr:uid="{00000000-0005-0000-0000-0000650C0000}"/>
    <cellStyle name="Обычный" xfId="0" builtinId="0"/>
    <cellStyle name="Обычный 10" xfId="1" xr:uid="{00000000-0005-0000-0000-0000670C0000}"/>
    <cellStyle name="Обычный 11" xfId="6" xr:uid="{00000000-0005-0000-0000-0000680C0000}"/>
    <cellStyle name="Обычный 11 2" xfId="3185" xr:uid="{00000000-0005-0000-0000-0000690C0000}"/>
    <cellStyle name="Обычный 12" xfId="3" xr:uid="{00000000-0005-0000-0000-00006A0C0000}"/>
    <cellStyle name="Обычный 13" xfId="7" xr:uid="{00000000-0005-0000-0000-00006B0C0000}"/>
    <cellStyle name="Обычный 13 2" xfId="3186" xr:uid="{00000000-0005-0000-0000-00006C0C0000}"/>
    <cellStyle name="Обычный 13 3" xfId="3240" xr:uid="{00000000-0005-0000-0000-00006D0C0000}"/>
    <cellStyle name="Обычный 14" xfId="8" xr:uid="{00000000-0005-0000-0000-00006E0C0000}"/>
    <cellStyle name="Обычный 15" xfId="9" xr:uid="{00000000-0005-0000-0000-00006F0C0000}"/>
    <cellStyle name="Обычный 16" xfId="10" xr:uid="{00000000-0005-0000-0000-0000700C0000}"/>
    <cellStyle name="Обычный 16 2" xfId="3246" xr:uid="{B64CF2AE-781B-47A0-B491-4DC2D81D6B40}"/>
    <cellStyle name="Обычный 17" xfId="3241" xr:uid="{00000000-0005-0000-0000-0000710C0000}"/>
    <cellStyle name="Обычный 18" xfId="3242" xr:uid="{00000000-0005-0000-0000-0000720C0000}"/>
    <cellStyle name="Обычный 19" xfId="3243" xr:uid="{00000000-0005-0000-0000-0000730C0000}"/>
    <cellStyle name="Обычный 2" xfId="4" xr:uid="{00000000-0005-0000-0000-0000740C0000}"/>
    <cellStyle name="Обычный 2 2" xfId="3187" xr:uid="{00000000-0005-0000-0000-0000750C0000}"/>
    <cellStyle name="Обычный 2 2 2" xfId="3188" xr:uid="{00000000-0005-0000-0000-0000760C0000}"/>
    <cellStyle name="Обычный 2 3" xfId="3189" xr:uid="{00000000-0005-0000-0000-0000770C0000}"/>
    <cellStyle name="Обычный 2 3 2" xfId="3190" xr:uid="{00000000-0005-0000-0000-0000780C0000}"/>
    <cellStyle name="Обычный 2 4" xfId="3191" xr:uid="{00000000-0005-0000-0000-0000790C0000}"/>
    <cellStyle name="Обычный 2 5" xfId="3244" xr:uid="{00000000-0005-0000-0000-00007A0C0000}"/>
    <cellStyle name="Обычный 2_ГИС ЭБ предложение ТПГ_080609" xfId="3192" xr:uid="{00000000-0005-0000-0000-00007B0C0000}"/>
    <cellStyle name="Обычный 20" xfId="2" xr:uid="{00000000-0005-0000-0000-00007C0C0000}"/>
    <cellStyle name="Обычный 20 2" xfId="3245" xr:uid="{A2706F9C-599A-4898-BD9E-8A325F58991F}"/>
    <cellStyle name="Обычный 3" xfId="3193" xr:uid="{00000000-0005-0000-0000-00007D0C0000}"/>
    <cellStyle name="Обычный 3 2" xfId="3194" xr:uid="{00000000-0005-0000-0000-00007E0C0000}"/>
    <cellStyle name="Обычный 3 2 2" xfId="3195" xr:uid="{00000000-0005-0000-0000-00007F0C0000}"/>
    <cellStyle name="Обычный 3 3" xfId="3196" xr:uid="{00000000-0005-0000-0000-0000800C0000}"/>
    <cellStyle name="Обычный 3_Расчет по ДГТУ БП и  ГП сент08" xfId="3197" xr:uid="{00000000-0005-0000-0000-0000810C0000}"/>
    <cellStyle name="Обычный 4" xfId="3198" xr:uid="{00000000-0005-0000-0000-0000820C0000}"/>
    <cellStyle name="Обычный 4 2" xfId="3199" xr:uid="{00000000-0005-0000-0000-0000830C0000}"/>
    <cellStyle name="Обычный 5" xfId="3200" xr:uid="{00000000-0005-0000-0000-0000840C0000}"/>
    <cellStyle name="Обычный 6" xfId="3201" xr:uid="{00000000-0005-0000-0000-0000850C0000}"/>
    <cellStyle name="Обычный 7" xfId="3202" xr:uid="{00000000-0005-0000-0000-0000860C0000}"/>
    <cellStyle name="Обычный 7 2" xfId="3203" xr:uid="{00000000-0005-0000-0000-0000870C0000}"/>
    <cellStyle name="Обычный 8" xfId="3204" xr:uid="{00000000-0005-0000-0000-0000880C0000}"/>
    <cellStyle name="Обычный 8 2" xfId="3205" xr:uid="{00000000-0005-0000-0000-0000890C0000}"/>
    <cellStyle name="Обычный 9" xfId="5" xr:uid="{00000000-0005-0000-0000-00008A0C0000}"/>
    <cellStyle name="Обычный 9 2" xfId="3206" xr:uid="{00000000-0005-0000-0000-00008B0C0000}"/>
    <cellStyle name="Плохой 2" xfId="3208" xr:uid="{00000000-0005-0000-0000-00008C0C0000}"/>
    <cellStyle name="Плохой 3" xfId="3207" xr:uid="{00000000-0005-0000-0000-00008D0C0000}"/>
    <cellStyle name="Пояснение 2" xfId="3210" xr:uid="{00000000-0005-0000-0000-00008E0C0000}"/>
    <cellStyle name="Пояснение 3" xfId="3209" xr:uid="{00000000-0005-0000-0000-00008F0C0000}"/>
    <cellStyle name="Примечание 2" xfId="3212" xr:uid="{00000000-0005-0000-0000-0000900C0000}"/>
    <cellStyle name="Примечание 3" xfId="3211" xr:uid="{00000000-0005-0000-0000-0000910C0000}"/>
    <cellStyle name="проц_без0" xfId="3213" xr:uid="{00000000-0005-0000-0000-0000920C0000}"/>
    <cellStyle name="Процентный 2" xfId="3214" xr:uid="{00000000-0005-0000-0000-0000930C0000}"/>
    <cellStyle name="Процентный 2 2" xfId="3215" xr:uid="{00000000-0005-0000-0000-0000940C0000}"/>
    <cellStyle name="Процентный 3" xfId="3216" xr:uid="{00000000-0005-0000-0000-0000950C0000}"/>
    <cellStyle name="Процентный 3 2" xfId="3217" xr:uid="{00000000-0005-0000-0000-0000960C0000}"/>
    <cellStyle name="Процентный 4" xfId="3218" xr:uid="{00000000-0005-0000-0000-0000970C0000}"/>
    <cellStyle name="Процентный 4 2" xfId="3219" xr:uid="{00000000-0005-0000-0000-0000980C0000}"/>
    <cellStyle name="Процентный 5" xfId="3220" xr:uid="{00000000-0005-0000-0000-0000990C0000}"/>
    <cellStyle name="резерв1" xfId="3221" xr:uid="{00000000-0005-0000-0000-00009A0C0000}"/>
    <cellStyle name="Связанная ячейка 2" xfId="3223" xr:uid="{00000000-0005-0000-0000-00009B0C0000}"/>
    <cellStyle name="Связанная ячейка 3" xfId="3222" xr:uid="{00000000-0005-0000-0000-00009C0C0000}"/>
    <cellStyle name="Стиль 1" xfId="3224" xr:uid="{00000000-0005-0000-0000-00009D0C0000}"/>
    <cellStyle name="Стиль 2" xfId="3225" xr:uid="{00000000-0005-0000-0000-00009E0C0000}"/>
    <cellStyle name="Текст" xfId="3226" xr:uid="{00000000-0005-0000-0000-00009F0C0000}"/>
    <cellStyle name="Текст предупреждения 2" xfId="3228" xr:uid="{00000000-0005-0000-0000-0000A00C0000}"/>
    <cellStyle name="Текст предупреждения 3" xfId="3227" xr:uid="{00000000-0005-0000-0000-0000A10C0000}"/>
    <cellStyle name="Тысячи [0]_ МБП" xfId="3229" xr:uid="{00000000-0005-0000-0000-0000A20C0000}"/>
    <cellStyle name="Тысячи [а]" xfId="3230" xr:uid="{00000000-0005-0000-0000-0000A30C0000}"/>
    <cellStyle name="Тысячи_ МБП" xfId="3231" xr:uid="{00000000-0005-0000-0000-0000A40C0000}"/>
    <cellStyle name="Финансовый 2" xfId="3232" xr:uid="{00000000-0005-0000-0000-0000A50C0000}"/>
    <cellStyle name="Финансовый 2 2" xfId="3233" xr:uid="{00000000-0005-0000-0000-0000A60C0000}"/>
    <cellStyle name="Финансовый 2 2 2" xfId="3234" xr:uid="{00000000-0005-0000-0000-0000A70C0000}"/>
    <cellStyle name="Финансовый 2 3" xfId="3235" xr:uid="{00000000-0005-0000-0000-0000A80C0000}"/>
    <cellStyle name="Финансовый2" xfId="3236" xr:uid="{00000000-0005-0000-0000-0000A90C0000}"/>
    <cellStyle name="Хороший 2" xfId="3238" xr:uid="{00000000-0005-0000-0000-0000AA0C0000}"/>
    <cellStyle name="Хороший 3" xfId="3237" xr:uid="{00000000-0005-0000-0000-0000AB0C0000}"/>
    <cellStyle name="ю_x001d_р§_x000c_зю_x0017__x000d_аюU_x0001_K_x0014_r_x0015__x0007__x0001__x0001_" xfId="3239" xr:uid="{00000000-0005-0000-0000-0000AC0C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C193"/>
  <sheetViews>
    <sheetView tabSelected="1" topLeftCell="A83" zoomScaleNormal="100" zoomScaleSheetLayoutView="70" workbookViewId="0">
      <selection activeCell="O96" sqref="O96"/>
    </sheetView>
  </sheetViews>
  <sheetFormatPr defaultRowHeight="15.75"/>
  <cols>
    <col min="1" max="1" width="8.7109375" style="8" customWidth="1"/>
    <col min="2" max="2" width="87.42578125" style="1" customWidth="1"/>
    <col min="3" max="3" width="11.28515625" style="1" customWidth="1"/>
    <col min="4" max="4" width="16.85546875" style="1" bestFit="1" customWidth="1"/>
    <col min="5" max="5" width="20.140625" style="48" customWidth="1"/>
    <col min="6" max="6" width="18.42578125" style="49" customWidth="1"/>
    <col min="7" max="231" width="9.140625" style="1"/>
    <col min="232" max="232" width="8.7109375" style="1" customWidth="1"/>
    <col min="233" max="233" width="78.7109375" style="1" customWidth="1"/>
    <col min="234" max="234" width="13.5703125" style="1" customWidth="1"/>
    <col min="235" max="235" width="14" style="1" customWidth="1"/>
    <col min="236" max="236" width="17.28515625" style="1" customWidth="1"/>
    <col min="237" max="237" width="25.85546875" style="1" customWidth="1"/>
    <col min="238" max="238" width="20.42578125" style="1" customWidth="1"/>
    <col min="239" max="239" width="10.85546875" style="1" bestFit="1" customWidth="1"/>
    <col min="240" max="240" width="12.42578125" style="1" customWidth="1"/>
    <col min="241" max="241" width="26" style="1" customWidth="1"/>
    <col min="242" max="487" width="9.140625" style="1"/>
    <col min="488" max="488" width="8.7109375" style="1" customWidth="1"/>
    <col min="489" max="489" width="78.7109375" style="1" customWidth="1"/>
    <col min="490" max="490" width="13.5703125" style="1" customWidth="1"/>
    <col min="491" max="491" width="14" style="1" customWidth="1"/>
    <col min="492" max="492" width="17.28515625" style="1" customWidth="1"/>
    <col min="493" max="493" width="25.85546875" style="1" customWidth="1"/>
    <col min="494" max="494" width="20.42578125" style="1" customWidth="1"/>
    <col min="495" max="495" width="10.85546875" style="1" bestFit="1" customWidth="1"/>
    <col min="496" max="496" width="12.42578125" style="1" customWidth="1"/>
    <col min="497" max="497" width="26" style="1" customWidth="1"/>
    <col min="498" max="743" width="9.140625" style="1"/>
    <col min="744" max="744" width="8.7109375" style="1" customWidth="1"/>
    <col min="745" max="745" width="78.7109375" style="1" customWidth="1"/>
    <col min="746" max="746" width="13.5703125" style="1" customWidth="1"/>
    <col min="747" max="747" width="14" style="1" customWidth="1"/>
    <col min="748" max="748" width="17.28515625" style="1" customWidth="1"/>
    <col min="749" max="749" width="25.85546875" style="1" customWidth="1"/>
    <col min="750" max="750" width="20.42578125" style="1" customWidth="1"/>
    <col min="751" max="751" width="10.85546875" style="1" bestFit="1" customWidth="1"/>
    <col min="752" max="752" width="12.42578125" style="1" customWidth="1"/>
    <col min="753" max="753" width="26" style="1" customWidth="1"/>
    <col min="754" max="999" width="9.140625" style="1"/>
    <col min="1000" max="1000" width="8.7109375" style="1" customWidth="1"/>
    <col min="1001" max="1001" width="78.7109375" style="1" customWidth="1"/>
    <col min="1002" max="1002" width="13.5703125" style="1" customWidth="1"/>
    <col min="1003" max="1003" width="14" style="1" customWidth="1"/>
    <col min="1004" max="1004" width="17.28515625" style="1" customWidth="1"/>
    <col min="1005" max="1005" width="25.85546875" style="1" customWidth="1"/>
    <col min="1006" max="1006" width="20.42578125" style="1" customWidth="1"/>
    <col min="1007" max="1007" width="10.85546875" style="1" bestFit="1" customWidth="1"/>
    <col min="1008" max="1008" width="12.42578125" style="1" customWidth="1"/>
    <col min="1009" max="1009" width="26" style="1" customWidth="1"/>
    <col min="1010" max="1255" width="9.140625" style="1"/>
    <col min="1256" max="1256" width="8.7109375" style="1" customWidth="1"/>
    <col min="1257" max="1257" width="78.7109375" style="1" customWidth="1"/>
    <col min="1258" max="1258" width="13.5703125" style="1" customWidth="1"/>
    <col min="1259" max="1259" width="14" style="1" customWidth="1"/>
    <col min="1260" max="1260" width="17.28515625" style="1" customWidth="1"/>
    <col min="1261" max="1261" width="25.85546875" style="1" customWidth="1"/>
    <col min="1262" max="1262" width="20.42578125" style="1" customWidth="1"/>
    <col min="1263" max="1263" width="10.85546875" style="1" bestFit="1" customWidth="1"/>
    <col min="1264" max="1264" width="12.42578125" style="1" customWidth="1"/>
    <col min="1265" max="1265" width="26" style="1" customWidth="1"/>
    <col min="1266" max="1511" width="9.140625" style="1"/>
    <col min="1512" max="1512" width="8.7109375" style="1" customWidth="1"/>
    <col min="1513" max="1513" width="78.7109375" style="1" customWidth="1"/>
    <col min="1514" max="1514" width="13.5703125" style="1" customWidth="1"/>
    <col min="1515" max="1515" width="14" style="1" customWidth="1"/>
    <col min="1516" max="1516" width="17.28515625" style="1" customWidth="1"/>
    <col min="1517" max="1517" width="25.85546875" style="1" customWidth="1"/>
    <col min="1518" max="1518" width="20.42578125" style="1" customWidth="1"/>
    <col min="1519" max="1519" width="10.85546875" style="1" bestFit="1" customWidth="1"/>
    <col min="1520" max="1520" width="12.42578125" style="1" customWidth="1"/>
    <col min="1521" max="1521" width="26" style="1" customWidth="1"/>
    <col min="1522" max="1767" width="9.140625" style="1"/>
    <col min="1768" max="1768" width="8.7109375" style="1" customWidth="1"/>
    <col min="1769" max="1769" width="78.7109375" style="1" customWidth="1"/>
    <col min="1770" max="1770" width="13.5703125" style="1" customWidth="1"/>
    <col min="1771" max="1771" width="14" style="1" customWidth="1"/>
    <col min="1772" max="1772" width="17.28515625" style="1" customWidth="1"/>
    <col min="1773" max="1773" width="25.85546875" style="1" customWidth="1"/>
    <col min="1774" max="1774" width="20.42578125" style="1" customWidth="1"/>
    <col min="1775" max="1775" width="10.85546875" style="1" bestFit="1" customWidth="1"/>
    <col min="1776" max="1776" width="12.42578125" style="1" customWidth="1"/>
    <col min="1777" max="1777" width="26" style="1" customWidth="1"/>
    <col min="1778" max="2023" width="9.140625" style="1"/>
    <col min="2024" max="2024" width="8.7109375" style="1" customWidth="1"/>
    <col min="2025" max="2025" width="78.7109375" style="1" customWidth="1"/>
    <col min="2026" max="2026" width="13.5703125" style="1" customWidth="1"/>
    <col min="2027" max="2027" width="14" style="1" customWidth="1"/>
    <col min="2028" max="2028" width="17.28515625" style="1" customWidth="1"/>
    <col min="2029" max="2029" width="25.85546875" style="1" customWidth="1"/>
    <col min="2030" max="2030" width="20.42578125" style="1" customWidth="1"/>
    <col min="2031" max="2031" width="10.85546875" style="1" bestFit="1" customWidth="1"/>
    <col min="2032" max="2032" width="12.42578125" style="1" customWidth="1"/>
    <col min="2033" max="2033" width="26" style="1" customWidth="1"/>
    <col min="2034" max="2279" width="9.140625" style="1"/>
    <col min="2280" max="2280" width="8.7109375" style="1" customWidth="1"/>
    <col min="2281" max="2281" width="78.7109375" style="1" customWidth="1"/>
    <col min="2282" max="2282" width="13.5703125" style="1" customWidth="1"/>
    <col min="2283" max="2283" width="14" style="1" customWidth="1"/>
    <col min="2284" max="2284" width="17.28515625" style="1" customWidth="1"/>
    <col min="2285" max="2285" width="25.85546875" style="1" customWidth="1"/>
    <col min="2286" max="2286" width="20.42578125" style="1" customWidth="1"/>
    <col min="2287" max="2287" width="10.85546875" style="1" bestFit="1" customWidth="1"/>
    <col min="2288" max="2288" width="12.42578125" style="1" customWidth="1"/>
    <col min="2289" max="2289" width="26" style="1" customWidth="1"/>
    <col min="2290" max="2535" width="9.140625" style="1"/>
    <col min="2536" max="2536" width="8.7109375" style="1" customWidth="1"/>
    <col min="2537" max="2537" width="78.7109375" style="1" customWidth="1"/>
    <col min="2538" max="2538" width="13.5703125" style="1" customWidth="1"/>
    <col min="2539" max="2539" width="14" style="1" customWidth="1"/>
    <col min="2540" max="2540" width="17.28515625" style="1" customWidth="1"/>
    <col min="2541" max="2541" width="25.85546875" style="1" customWidth="1"/>
    <col min="2542" max="2542" width="20.42578125" style="1" customWidth="1"/>
    <col min="2543" max="2543" width="10.85546875" style="1" bestFit="1" customWidth="1"/>
    <col min="2544" max="2544" width="12.42578125" style="1" customWidth="1"/>
    <col min="2545" max="2545" width="26" style="1" customWidth="1"/>
    <col min="2546" max="2791" width="9.140625" style="1"/>
    <col min="2792" max="2792" width="8.7109375" style="1" customWidth="1"/>
    <col min="2793" max="2793" width="78.7109375" style="1" customWidth="1"/>
    <col min="2794" max="2794" width="13.5703125" style="1" customWidth="1"/>
    <col min="2795" max="2795" width="14" style="1" customWidth="1"/>
    <col min="2796" max="2796" width="17.28515625" style="1" customWidth="1"/>
    <col min="2797" max="2797" width="25.85546875" style="1" customWidth="1"/>
    <col min="2798" max="2798" width="20.42578125" style="1" customWidth="1"/>
    <col min="2799" max="2799" width="10.85546875" style="1" bestFit="1" customWidth="1"/>
    <col min="2800" max="2800" width="12.42578125" style="1" customWidth="1"/>
    <col min="2801" max="2801" width="26" style="1" customWidth="1"/>
    <col min="2802" max="3047" width="9.140625" style="1"/>
    <col min="3048" max="3048" width="8.7109375" style="1" customWidth="1"/>
    <col min="3049" max="3049" width="78.7109375" style="1" customWidth="1"/>
    <col min="3050" max="3050" width="13.5703125" style="1" customWidth="1"/>
    <col min="3051" max="3051" width="14" style="1" customWidth="1"/>
    <col min="3052" max="3052" width="17.28515625" style="1" customWidth="1"/>
    <col min="3053" max="3053" width="25.85546875" style="1" customWidth="1"/>
    <col min="3054" max="3054" width="20.42578125" style="1" customWidth="1"/>
    <col min="3055" max="3055" width="10.85546875" style="1" bestFit="1" customWidth="1"/>
    <col min="3056" max="3056" width="12.42578125" style="1" customWidth="1"/>
    <col min="3057" max="3057" width="26" style="1" customWidth="1"/>
    <col min="3058" max="3303" width="9.140625" style="1"/>
    <col min="3304" max="3304" width="8.7109375" style="1" customWidth="1"/>
    <col min="3305" max="3305" width="78.7109375" style="1" customWidth="1"/>
    <col min="3306" max="3306" width="13.5703125" style="1" customWidth="1"/>
    <col min="3307" max="3307" width="14" style="1" customWidth="1"/>
    <col min="3308" max="3308" width="17.28515625" style="1" customWidth="1"/>
    <col min="3309" max="3309" width="25.85546875" style="1" customWidth="1"/>
    <col min="3310" max="3310" width="20.42578125" style="1" customWidth="1"/>
    <col min="3311" max="3311" width="10.85546875" style="1" bestFit="1" customWidth="1"/>
    <col min="3312" max="3312" width="12.42578125" style="1" customWidth="1"/>
    <col min="3313" max="3313" width="26" style="1" customWidth="1"/>
    <col min="3314" max="3559" width="9.140625" style="1"/>
    <col min="3560" max="3560" width="8.7109375" style="1" customWidth="1"/>
    <col min="3561" max="3561" width="78.7109375" style="1" customWidth="1"/>
    <col min="3562" max="3562" width="13.5703125" style="1" customWidth="1"/>
    <col min="3563" max="3563" width="14" style="1" customWidth="1"/>
    <col min="3564" max="3564" width="17.28515625" style="1" customWidth="1"/>
    <col min="3565" max="3565" width="25.85546875" style="1" customWidth="1"/>
    <col min="3566" max="3566" width="20.42578125" style="1" customWidth="1"/>
    <col min="3567" max="3567" width="10.85546875" style="1" bestFit="1" customWidth="1"/>
    <col min="3568" max="3568" width="12.42578125" style="1" customWidth="1"/>
    <col min="3569" max="3569" width="26" style="1" customWidth="1"/>
    <col min="3570" max="3815" width="9.140625" style="1"/>
    <col min="3816" max="3816" width="8.7109375" style="1" customWidth="1"/>
    <col min="3817" max="3817" width="78.7109375" style="1" customWidth="1"/>
    <col min="3818" max="3818" width="13.5703125" style="1" customWidth="1"/>
    <col min="3819" max="3819" width="14" style="1" customWidth="1"/>
    <col min="3820" max="3820" width="17.28515625" style="1" customWidth="1"/>
    <col min="3821" max="3821" width="25.85546875" style="1" customWidth="1"/>
    <col min="3822" max="3822" width="20.42578125" style="1" customWidth="1"/>
    <col min="3823" max="3823" width="10.85546875" style="1" bestFit="1" customWidth="1"/>
    <col min="3824" max="3824" width="12.42578125" style="1" customWidth="1"/>
    <col min="3825" max="3825" width="26" style="1" customWidth="1"/>
    <col min="3826" max="4071" width="9.140625" style="1"/>
    <col min="4072" max="4072" width="8.7109375" style="1" customWidth="1"/>
    <col min="4073" max="4073" width="78.7109375" style="1" customWidth="1"/>
    <col min="4074" max="4074" width="13.5703125" style="1" customWidth="1"/>
    <col min="4075" max="4075" width="14" style="1" customWidth="1"/>
    <col min="4076" max="4076" width="17.28515625" style="1" customWidth="1"/>
    <col min="4077" max="4077" width="25.85546875" style="1" customWidth="1"/>
    <col min="4078" max="4078" width="20.42578125" style="1" customWidth="1"/>
    <col min="4079" max="4079" width="10.85546875" style="1" bestFit="1" customWidth="1"/>
    <col min="4080" max="4080" width="12.42578125" style="1" customWidth="1"/>
    <col min="4081" max="4081" width="26" style="1" customWidth="1"/>
    <col min="4082" max="4327" width="9.140625" style="1"/>
    <col min="4328" max="4328" width="8.7109375" style="1" customWidth="1"/>
    <col min="4329" max="4329" width="78.7109375" style="1" customWidth="1"/>
    <col min="4330" max="4330" width="13.5703125" style="1" customWidth="1"/>
    <col min="4331" max="4331" width="14" style="1" customWidth="1"/>
    <col min="4332" max="4332" width="17.28515625" style="1" customWidth="1"/>
    <col min="4333" max="4333" width="25.85546875" style="1" customWidth="1"/>
    <col min="4334" max="4334" width="20.42578125" style="1" customWidth="1"/>
    <col min="4335" max="4335" width="10.85546875" style="1" bestFit="1" customWidth="1"/>
    <col min="4336" max="4336" width="12.42578125" style="1" customWidth="1"/>
    <col min="4337" max="4337" width="26" style="1" customWidth="1"/>
    <col min="4338" max="4583" width="9.140625" style="1"/>
    <col min="4584" max="4584" width="8.7109375" style="1" customWidth="1"/>
    <col min="4585" max="4585" width="78.7109375" style="1" customWidth="1"/>
    <col min="4586" max="4586" width="13.5703125" style="1" customWidth="1"/>
    <col min="4587" max="4587" width="14" style="1" customWidth="1"/>
    <col min="4588" max="4588" width="17.28515625" style="1" customWidth="1"/>
    <col min="4589" max="4589" width="25.85546875" style="1" customWidth="1"/>
    <col min="4590" max="4590" width="20.42578125" style="1" customWidth="1"/>
    <col min="4591" max="4591" width="10.85546875" style="1" bestFit="1" customWidth="1"/>
    <col min="4592" max="4592" width="12.42578125" style="1" customWidth="1"/>
    <col min="4593" max="4593" width="26" style="1" customWidth="1"/>
    <col min="4594" max="4839" width="9.140625" style="1"/>
    <col min="4840" max="4840" width="8.7109375" style="1" customWidth="1"/>
    <col min="4841" max="4841" width="78.7109375" style="1" customWidth="1"/>
    <col min="4842" max="4842" width="13.5703125" style="1" customWidth="1"/>
    <col min="4843" max="4843" width="14" style="1" customWidth="1"/>
    <col min="4844" max="4844" width="17.28515625" style="1" customWidth="1"/>
    <col min="4845" max="4845" width="25.85546875" style="1" customWidth="1"/>
    <col min="4846" max="4846" width="20.42578125" style="1" customWidth="1"/>
    <col min="4847" max="4847" width="10.85546875" style="1" bestFit="1" customWidth="1"/>
    <col min="4848" max="4848" width="12.42578125" style="1" customWidth="1"/>
    <col min="4849" max="4849" width="26" style="1" customWidth="1"/>
    <col min="4850" max="5095" width="9.140625" style="1"/>
    <col min="5096" max="5096" width="8.7109375" style="1" customWidth="1"/>
    <col min="5097" max="5097" width="78.7109375" style="1" customWidth="1"/>
    <col min="5098" max="5098" width="13.5703125" style="1" customWidth="1"/>
    <col min="5099" max="5099" width="14" style="1" customWidth="1"/>
    <col min="5100" max="5100" width="17.28515625" style="1" customWidth="1"/>
    <col min="5101" max="5101" width="25.85546875" style="1" customWidth="1"/>
    <col min="5102" max="5102" width="20.42578125" style="1" customWidth="1"/>
    <col min="5103" max="5103" width="10.85546875" style="1" bestFit="1" customWidth="1"/>
    <col min="5104" max="5104" width="12.42578125" style="1" customWidth="1"/>
    <col min="5105" max="5105" width="26" style="1" customWidth="1"/>
    <col min="5106" max="5351" width="9.140625" style="1"/>
    <col min="5352" max="5352" width="8.7109375" style="1" customWidth="1"/>
    <col min="5353" max="5353" width="78.7109375" style="1" customWidth="1"/>
    <col min="5354" max="5354" width="13.5703125" style="1" customWidth="1"/>
    <col min="5355" max="5355" width="14" style="1" customWidth="1"/>
    <col min="5356" max="5356" width="17.28515625" style="1" customWidth="1"/>
    <col min="5357" max="5357" width="25.85546875" style="1" customWidth="1"/>
    <col min="5358" max="5358" width="20.42578125" style="1" customWidth="1"/>
    <col min="5359" max="5359" width="10.85546875" style="1" bestFit="1" customWidth="1"/>
    <col min="5360" max="5360" width="12.42578125" style="1" customWidth="1"/>
    <col min="5361" max="5361" width="26" style="1" customWidth="1"/>
    <col min="5362" max="5607" width="9.140625" style="1"/>
    <col min="5608" max="5608" width="8.7109375" style="1" customWidth="1"/>
    <col min="5609" max="5609" width="78.7109375" style="1" customWidth="1"/>
    <col min="5610" max="5610" width="13.5703125" style="1" customWidth="1"/>
    <col min="5611" max="5611" width="14" style="1" customWidth="1"/>
    <col min="5612" max="5612" width="17.28515625" style="1" customWidth="1"/>
    <col min="5613" max="5613" width="25.85546875" style="1" customWidth="1"/>
    <col min="5614" max="5614" width="20.42578125" style="1" customWidth="1"/>
    <col min="5615" max="5615" width="10.85546875" style="1" bestFit="1" customWidth="1"/>
    <col min="5616" max="5616" width="12.42578125" style="1" customWidth="1"/>
    <col min="5617" max="5617" width="26" style="1" customWidth="1"/>
    <col min="5618" max="5863" width="9.140625" style="1"/>
    <col min="5864" max="5864" width="8.7109375" style="1" customWidth="1"/>
    <col min="5865" max="5865" width="78.7109375" style="1" customWidth="1"/>
    <col min="5866" max="5866" width="13.5703125" style="1" customWidth="1"/>
    <col min="5867" max="5867" width="14" style="1" customWidth="1"/>
    <col min="5868" max="5868" width="17.28515625" style="1" customWidth="1"/>
    <col min="5869" max="5869" width="25.85546875" style="1" customWidth="1"/>
    <col min="5870" max="5870" width="20.42578125" style="1" customWidth="1"/>
    <col min="5871" max="5871" width="10.85546875" style="1" bestFit="1" customWidth="1"/>
    <col min="5872" max="5872" width="12.42578125" style="1" customWidth="1"/>
    <col min="5873" max="5873" width="26" style="1" customWidth="1"/>
    <col min="5874" max="6119" width="9.140625" style="1"/>
    <col min="6120" max="6120" width="8.7109375" style="1" customWidth="1"/>
    <col min="6121" max="6121" width="78.7109375" style="1" customWidth="1"/>
    <col min="6122" max="6122" width="13.5703125" style="1" customWidth="1"/>
    <col min="6123" max="6123" width="14" style="1" customWidth="1"/>
    <col min="6124" max="6124" width="17.28515625" style="1" customWidth="1"/>
    <col min="6125" max="6125" width="25.85546875" style="1" customWidth="1"/>
    <col min="6126" max="6126" width="20.42578125" style="1" customWidth="1"/>
    <col min="6127" max="6127" width="10.85546875" style="1" bestFit="1" customWidth="1"/>
    <col min="6128" max="6128" width="12.42578125" style="1" customWidth="1"/>
    <col min="6129" max="6129" width="26" style="1" customWidth="1"/>
    <col min="6130" max="6375" width="9.140625" style="1"/>
    <col min="6376" max="6376" width="8.7109375" style="1" customWidth="1"/>
    <col min="6377" max="6377" width="78.7109375" style="1" customWidth="1"/>
    <col min="6378" max="6378" width="13.5703125" style="1" customWidth="1"/>
    <col min="6379" max="6379" width="14" style="1" customWidth="1"/>
    <col min="6380" max="6380" width="17.28515625" style="1" customWidth="1"/>
    <col min="6381" max="6381" width="25.85546875" style="1" customWidth="1"/>
    <col min="6382" max="6382" width="20.42578125" style="1" customWidth="1"/>
    <col min="6383" max="6383" width="10.85546875" style="1" bestFit="1" customWidth="1"/>
    <col min="6384" max="6384" width="12.42578125" style="1" customWidth="1"/>
    <col min="6385" max="6385" width="26" style="1" customWidth="1"/>
    <col min="6386" max="6631" width="9.140625" style="1"/>
    <col min="6632" max="6632" width="8.7109375" style="1" customWidth="1"/>
    <col min="6633" max="6633" width="78.7109375" style="1" customWidth="1"/>
    <col min="6634" max="6634" width="13.5703125" style="1" customWidth="1"/>
    <col min="6635" max="6635" width="14" style="1" customWidth="1"/>
    <col min="6636" max="6636" width="17.28515625" style="1" customWidth="1"/>
    <col min="6637" max="6637" width="25.85546875" style="1" customWidth="1"/>
    <col min="6638" max="6638" width="20.42578125" style="1" customWidth="1"/>
    <col min="6639" max="6639" width="10.85546875" style="1" bestFit="1" customWidth="1"/>
    <col min="6640" max="6640" width="12.42578125" style="1" customWidth="1"/>
    <col min="6641" max="6641" width="26" style="1" customWidth="1"/>
    <col min="6642" max="6887" width="9.140625" style="1"/>
    <col min="6888" max="6888" width="8.7109375" style="1" customWidth="1"/>
    <col min="6889" max="6889" width="78.7109375" style="1" customWidth="1"/>
    <col min="6890" max="6890" width="13.5703125" style="1" customWidth="1"/>
    <col min="6891" max="6891" width="14" style="1" customWidth="1"/>
    <col min="6892" max="6892" width="17.28515625" style="1" customWidth="1"/>
    <col min="6893" max="6893" width="25.85546875" style="1" customWidth="1"/>
    <col min="6894" max="6894" width="20.42578125" style="1" customWidth="1"/>
    <col min="6895" max="6895" width="10.85546875" style="1" bestFit="1" customWidth="1"/>
    <col min="6896" max="6896" width="12.42578125" style="1" customWidth="1"/>
    <col min="6897" max="6897" width="26" style="1" customWidth="1"/>
    <col min="6898" max="7143" width="9.140625" style="1"/>
    <col min="7144" max="7144" width="8.7109375" style="1" customWidth="1"/>
    <col min="7145" max="7145" width="78.7109375" style="1" customWidth="1"/>
    <col min="7146" max="7146" width="13.5703125" style="1" customWidth="1"/>
    <col min="7147" max="7147" width="14" style="1" customWidth="1"/>
    <col min="7148" max="7148" width="17.28515625" style="1" customWidth="1"/>
    <col min="7149" max="7149" width="25.85546875" style="1" customWidth="1"/>
    <col min="7150" max="7150" width="20.42578125" style="1" customWidth="1"/>
    <col min="7151" max="7151" width="10.85546875" style="1" bestFit="1" customWidth="1"/>
    <col min="7152" max="7152" width="12.42578125" style="1" customWidth="1"/>
    <col min="7153" max="7153" width="26" style="1" customWidth="1"/>
    <col min="7154" max="7399" width="9.140625" style="1"/>
    <col min="7400" max="7400" width="8.7109375" style="1" customWidth="1"/>
    <col min="7401" max="7401" width="78.7109375" style="1" customWidth="1"/>
    <col min="7402" max="7402" width="13.5703125" style="1" customWidth="1"/>
    <col min="7403" max="7403" width="14" style="1" customWidth="1"/>
    <col min="7404" max="7404" width="17.28515625" style="1" customWidth="1"/>
    <col min="7405" max="7405" width="25.85546875" style="1" customWidth="1"/>
    <col min="7406" max="7406" width="20.42578125" style="1" customWidth="1"/>
    <col min="7407" max="7407" width="10.85546875" style="1" bestFit="1" customWidth="1"/>
    <col min="7408" max="7408" width="12.42578125" style="1" customWidth="1"/>
    <col min="7409" max="7409" width="26" style="1" customWidth="1"/>
    <col min="7410" max="7655" width="9.140625" style="1"/>
    <col min="7656" max="7656" width="8.7109375" style="1" customWidth="1"/>
    <col min="7657" max="7657" width="78.7109375" style="1" customWidth="1"/>
    <col min="7658" max="7658" width="13.5703125" style="1" customWidth="1"/>
    <col min="7659" max="7659" width="14" style="1" customWidth="1"/>
    <col min="7660" max="7660" width="17.28515625" style="1" customWidth="1"/>
    <col min="7661" max="7661" width="25.85546875" style="1" customWidth="1"/>
    <col min="7662" max="7662" width="20.42578125" style="1" customWidth="1"/>
    <col min="7663" max="7663" width="10.85546875" style="1" bestFit="1" customWidth="1"/>
    <col min="7664" max="7664" width="12.42578125" style="1" customWidth="1"/>
    <col min="7665" max="7665" width="26" style="1" customWidth="1"/>
    <col min="7666" max="7911" width="9.140625" style="1"/>
    <col min="7912" max="7912" width="8.7109375" style="1" customWidth="1"/>
    <col min="7913" max="7913" width="78.7109375" style="1" customWidth="1"/>
    <col min="7914" max="7914" width="13.5703125" style="1" customWidth="1"/>
    <col min="7915" max="7915" width="14" style="1" customWidth="1"/>
    <col min="7916" max="7916" width="17.28515625" style="1" customWidth="1"/>
    <col min="7917" max="7917" width="25.85546875" style="1" customWidth="1"/>
    <col min="7918" max="7918" width="20.42578125" style="1" customWidth="1"/>
    <col min="7919" max="7919" width="10.85546875" style="1" bestFit="1" customWidth="1"/>
    <col min="7920" max="7920" width="12.42578125" style="1" customWidth="1"/>
    <col min="7921" max="7921" width="26" style="1" customWidth="1"/>
    <col min="7922" max="8167" width="9.140625" style="1"/>
    <col min="8168" max="8168" width="8.7109375" style="1" customWidth="1"/>
    <col min="8169" max="8169" width="78.7109375" style="1" customWidth="1"/>
    <col min="8170" max="8170" width="13.5703125" style="1" customWidth="1"/>
    <col min="8171" max="8171" width="14" style="1" customWidth="1"/>
    <col min="8172" max="8172" width="17.28515625" style="1" customWidth="1"/>
    <col min="8173" max="8173" width="25.85546875" style="1" customWidth="1"/>
    <col min="8174" max="8174" width="20.42578125" style="1" customWidth="1"/>
    <col min="8175" max="8175" width="10.85546875" style="1" bestFit="1" customWidth="1"/>
    <col min="8176" max="8176" width="12.42578125" style="1" customWidth="1"/>
    <col min="8177" max="8177" width="26" style="1" customWidth="1"/>
    <col min="8178" max="8423" width="9.140625" style="1"/>
    <col min="8424" max="8424" width="8.7109375" style="1" customWidth="1"/>
    <col min="8425" max="8425" width="78.7109375" style="1" customWidth="1"/>
    <col min="8426" max="8426" width="13.5703125" style="1" customWidth="1"/>
    <col min="8427" max="8427" width="14" style="1" customWidth="1"/>
    <col min="8428" max="8428" width="17.28515625" style="1" customWidth="1"/>
    <col min="8429" max="8429" width="25.85546875" style="1" customWidth="1"/>
    <col min="8430" max="8430" width="20.42578125" style="1" customWidth="1"/>
    <col min="8431" max="8431" width="10.85546875" style="1" bestFit="1" customWidth="1"/>
    <col min="8432" max="8432" width="12.42578125" style="1" customWidth="1"/>
    <col min="8433" max="8433" width="26" style="1" customWidth="1"/>
    <col min="8434" max="8679" width="9.140625" style="1"/>
    <col min="8680" max="8680" width="8.7109375" style="1" customWidth="1"/>
    <col min="8681" max="8681" width="78.7109375" style="1" customWidth="1"/>
    <col min="8682" max="8682" width="13.5703125" style="1" customWidth="1"/>
    <col min="8683" max="8683" width="14" style="1" customWidth="1"/>
    <col min="8684" max="8684" width="17.28515625" style="1" customWidth="1"/>
    <col min="8685" max="8685" width="25.85546875" style="1" customWidth="1"/>
    <col min="8686" max="8686" width="20.42578125" style="1" customWidth="1"/>
    <col min="8687" max="8687" width="10.85546875" style="1" bestFit="1" customWidth="1"/>
    <col min="8688" max="8688" width="12.42578125" style="1" customWidth="1"/>
    <col min="8689" max="8689" width="26" style="1" customWidth="1"/>
    <col min="8690" max="8935" width="9.140625" style="1"/>
    <col min="8936" max="8936" width="8.7109375" style="1" customWidth="1"/>
    <col min="8937" max="8937" width="78.7109375" style="1" customWidth="1"/>
    <col min="8938" max="8938" width="13.5703125" style="1" customWidth="1"/>
    <col min="8939" max="8939" width="14" style="1" customWidth="1"/>
    <col min="8940" max="8940" width="17.28515625" style="1" customWidth="1"/>
    <col min="8941" max="8941" width="25.85546875" style="1" customWidth="1"/>
    <col min="8942" max="8942" width="20.42578125" style="1" customWidth="1"/>
    <col min="8943" max="8943" width="10.85546875" style="1" bestFit="1" customWidth="1"/>
    <col min="8944" max="8944" width="12.42578125" style="1" customWidth="1"/>
    <col min="8945" max="8945" width="26" style="1" customWidth="1"/>
    <col min="8946" max="9191" width="9.140625" style="1"/>
    <col min="9192" max="9192" width="8.7109375" style="1" customWidth="1"/>
    <col min="9193" max="9193" width="78.7109375" style="1" customWidth="1"/>
    <col min="9194" max="9194" width="13.5703125" style="1" customWidth="1"/>
    <col min="9195" max="9195" width="14" style="1" customWidth="1"/>
    <col min="9196" max="9196" width="17.28515625" style="1" customWidth="1"/>
    <col min="9197" max="9197" width="25.85546875" style="1" customWidth="1"/>
    <col min="9198" max="9198" width="20.42578125" style="1" customWidth="1"/>
    <col min="9199" max="9199" width="10.85546875" style="1" bestFit="1" customWidth="1"/>
    <col min="9200" max="9200" width="12.42578125" style="1" customWidth="1"/>
    <col min="9201" max="9201" width="26" style="1" customWidth="1"/>
    <col min="9202" max="9447" width="9.140625" style="1"/>
    <col min="9448" max="9448" width="8.7109375" style="1" customWidth="1"/>
    <col min="9449" max="9449" width="78.7109375" style="1" customWidth="1"/>
    <col min="9450" max="9450" width="13.5703125" style="1" customWidth="1"/>
    <col min="9451" max="9451" width="14" style="1" customWidth="1"/>
    <col min="9452" max="9452" width="17.28515625" style="1" customWidth="1"/>
    <col min="9453" max="9453" width="25.85546875" style="1" customWidth="1"/>
    <col min="9454" max="9454" width="20.42578125" style="1" customWidth="1"/>
    <col min="9455" max="9455" width="10.85546875" style="1" bestFit="1" customWidth="1"/>
    <col min="9456" max="9456" width="12.42578125" style="1" customWidth="1"/>
    <col min="9457" max="9457" width="26" style="1" customWidth="1"/>
    <col min="9458" max="9703" width="9.140625" style="1"/>
    <col min="9704" max="9704" width="8.7109375" style="1" customWidth="1"/>
    <col min="9705" max="9705" width="78.7109375" style="1" customWidth="1"/>
    <col min="9706" max="9706" width="13.5703125" style="1" customWidth="1"/>
    <col min="9707" max="9707" width="14" style="1" customWidth="1"/>
    <col min="9708" max="9708" width="17.28515625" style="1" customWidth="1"/>
    <col min="9709" max="9709" width="25.85546875" style="1" customWidth="1"/>
    <col min="9710" max="9710" width="20.42578125" style="1" customWidth="1"/>
    <col min="9711" max="9711" width="10.85546875" style="1" bestFit="1" customWidth="1"/>
    <col min="9712" max="9712" width="12.42578125" style="1" customWidth="1"/>
    <col min="9713" max="9713" width="26" style="1" customWidth="1"/>
    <col min="9714" max="9959" width="9.140625" style="1"/>
    <col min="9960" max="9960" width="8.7109375" style="1" customWidth="1"/>
    <col min="9961" max="9961" width="78.7109375" style="1" customWidth="1"/>
    <col min="9962" max="9962" width="13.5703125" style="1" customWidth="1"/>
    <col min="9963" max="9963" width="14" style="1" customWidth="1"/>
    <col min="9964" max="9964" width="17.28515625" style="1" customWidth="1"/>
    <col min="9965" max="9965" width="25.85546875" style="1" customWidth="1"/>
    <col min="9966" max="9966" width="20.42578125" style="1" customWidth="1"/>
    <col min="9967" max="9967" width="10.85546875" style="1" bestFit="1" customWidth="1"/>
    <col min="9968" max="9968" width="12.42578125" style="1" customWidth="1"/>
    <col min="9969" max="9969" width="26" style="1" customWidth="1"/>
    <col min="9970" max="10215" width="9.140625" style="1"/>
    <col min="10216" max="10216" width="8.7109375" style="1" customWidth="1"/>
    <col min="10217" max="10217" width="78.7109375" style="1" customWidth="1"/>
    <col min="10218" max="10218" width="13.5703125" style="1" customWidth="1"/>
    <col min="10219" max="10219" width="14" style="1" customWidth="1"/>
    <col min="10220" max="10220" width="17.28515625" style="1" customWidth="1"/>
    <col min="10221" max="10221" width="25.85546875" style="1" customWidth="1"/>
    <col min="10222" max="10222" width="20.42578125" style="1" customWidth="1"/>
    <col min="10223" max="10223" width="10.85546875" style="1" bestFit="1" customWidth="1"/>
    <col min="10224" max="10224" width="12.42578125" style="1" customWidth="1"/>
    <col min="10225" max="10225" width="26" style="1" customWidth="1"/>
    <col min="10226" max="10471" width="9.140625" style="1"/>
    <col min="10472" max="10472" width="8.7109375" style="1" customWidth="1"/>
    <col min="10473" max="10473" width="78.7109375" style="1" customWidth="1"/>
    <col min="10474" max="10474" width="13.5703125" style="1" customWidth="1"/>
    <col min="10475" max="10475" width="14" style="1" customWidth="1"/>
    <col min="10476" max="10476" width="17.28515625" style="1" customWidth="1"/>
    <col min="10477" max="10477" width="25.85546875" style="1" customWidth="1"/>
    <col min="10478" max="10478" width="20.42578125" style="1" customWidth="1"/>
    <col min="10479" max="10479" width="10.85546875" style="1" bestFit="1" customWidth="1"/>
    <col min="10480" max="10480" width="12.42578125" style="1" customWidth="1"/>
    <col min="10481" max="10481" width="26" style="1" customWidth="1"/>
    <col min="10482" max="10727" width="9.140625" style="1"/>
    <col min="10728" max="10728" width="8.7109375" style="1" customWidth="1"/>
    <col min="10729" max="10729" width="78.7109375" style="1" customWidth="1"/>
    <col min="10730" max="10730" width="13.5703125" style="1" customWidth="1"/>
    <col min="10731" max="10731" width="14" style="1" customWidth="1"/>
    <col min="10732" max="10732" width="17.28515625" style="1" customWidth="1"/>
    <col min="10733" max="10733" width="25.85546875" style="1" customWidth="1"/>
    <col min="10734" max="10734" width="20.42578125" style="1" customWidth="1"/>
    <col min="10735" max="10735" width="10.85546875" style="1" bestFit="1" customWidth="1"/>
    <col min="10736" max="10736" width="12.42578125" style="1" customWidth="1"/>
    <col min="10737" max="10737" width="26" style="1" customWidth="1"/>
    <col min="10738" max="10983" width="9.140625" style="1"/>
    <col min="10984" max="10984" width="8.7109375" style="1" customWidth="1"/>
    <col min="10985" max="10985" width="78.7109375" style="1" customWidth="1"/>
    <col min="10986" max="10986" width="13.5703125" style="1" customWidth="1"/>
    <col min="10987" max="10987" width="14" style="1" customWidth="1"/>
    <col min="10988" max="10988" width="17.28515625" style="1" customWidth="1"/>
    <col min="10989" max="10989" width="25.85546875" style="1" customWidth="1"/>
    <col min="10990" max="10990" width="20.42578125" style="1" customWidth="1"/>
    <col min="10991" max="10991" width="10.85546875" style="1" bestFit="1" customWidth="1"/>
    <col min="10992" max="10992" width="12.42578125" style="1" customWidth="1"/>
    <col min="10993" max="10993" width="26" style="1" customWidth="1"/>
    <col min="10994" max="11239" width="9.140625" style="1"/>
    <col min="11240" max="11240" width="8.7109375" style="1" customWidth="1"/>
    <col min="11241" max="11241" width="78.7109375" style="1" customWidth="1"/>
    <col min="11242" max="11242" width="13.5703125" style="1" customWidth="1"/>
    <col min="11243" max="11243" width="14" style="1" customWidth="1"/>
    <col min="11244" max="11244" width="17.28515625" style="1" customWidth="1"/>
    <col min="11245" max="11245" width="25.85546875" style="1" customWidth="1"/>
    <col min="11246" max="11246" width="20.42578125" style="1" customWidth="1"/>
    <col min="11247" max="11247" width="10.85546875" style="1" bestFit="1" customWidth="1"/>
    <col min="11248" max="11248" width="12.42578125" style="1" customWidth="1"/>
    <col min="11249" max="11249" width="26" style="1" customWidth="1"/>
    <col min="11250" max="11495" width="9.140625" style="1"/>
    <col min="11496" max="11496" width="8.7109375" style="1" customWidth="1"/>
    <col min="11497" max="11497" width="78.7109375" style="1" customWidth="1"/>
    <col min="11498" max="11498" width="13.5703125" style="1" customWidth="1"/>
    <col min="11499" max="11499" width="14" style="1" customWidth="1"/>
    <col min="11500" max="11500" width="17.28515625" style="1" customWidth="1"/>
    <col min="11501" max="11501" width="25.85546875" style="1" customWidth="1"/>
    <col min="11502" max="11502" width="20.42578125" style="1" customWidth="1"/>
    <col min="11503" max="11503" width="10.85546875" style="1" bestFit="1" customWidth="1"/>
    <col min="11504" max="11504" width="12.42578125" style="1" customWidth="1"/>
    <col min="11505" max="11505" width="26" style="1" customWidth="1"/>
    <col min="11506" max="11751" width="9.140625" style="1"/>
    <col min="11752" max="11752" width="8.7109375" style="1" customWidth="1"/>
    <col min="11753" max="11753" width="78.7109375" style="1" customWidth="1"/>
    <col min="11754" max="11754" width="13.5703125" style="1" customWidth="1"/>
    <col min="11755" max="11755" width="14" style="1" customWidth="1"/>
    <col min="11756" max="11756" width="17.28515625" style="1" customWidth="1"/>
    <col min="11757" max="11757" width="25.85546875" style="1" customWidth="1"/>
    <col min="11758" max="11758" width="20.42578125" style="1" customWidth="1"/>
    <col min="11759" max="11759" width="10.85546875" style="1" bestFit="1" customWidth="1"/>
    <col min="11760" max="11760" width="12.42578125" style="1" customWidth="1"/>
    <col min="11761" max="11761" width="26" style="1" customWidth="1"/>
    <col min="11762" max="12007" width="9.140625" style="1"/>
    <col min="12008" max="12008" width="8.7109375" style="1" customWidth="1"/>
    <col min="12009" max="12009" width="78.7109375" style="1" customWidth="1"/>
    <col min="12010" max="12010" width="13.5703125" style="1" customWidth="1"/>
    <col min="12011" max="12011" width="14" style="1" customWidth="1"/>
    <col min="12012" max="12012" width="17.28515625" style="1" customWidth="1"/>
    <col min="12013" max="12013" width="25.85546875" style="1" customWidth="1"/>
    <col min="12014" max="12014" width="20.42578125" style="1" customWidth="1"/>
    <col min="12015" max="12015" width="10.85546875" style="1" bestFit="1" customWidth="1"/>
    <col min="12016" max="12016" width="12.42578125" style="1" customWidth="1"/>
    <col min="12017" max="12017" width="26" style="1" customWidth="1"/>
    <col min="12018" max="12263" width="9.140625" style="1"/>
    <col min="12264" max="12264" width="8.7109375" style="1" customWidth="1"/>
    <col min="12265" max="12265" width="78.7109375" style="1" customWidth="1"/>
    <col min="12266" max="12266" width="13.5703125" style="1" customWidth="1"/>
    <col min="12267" max="12267" width="14" style="1" customWidth="1"/>
    <col min="12268" max="12268" width="17.28515625" style="1" customWidth="1"/>
    <col min="12269" max="12269" width="25.85546875" style="1" customWidth="1"/>
    <col min="12270" max="12270" width="20.42578125" style="1" customWidth="1"/>
    <col min="12271" max="12271" width="10.85546875" style="1" bestFit="1" customWidth="1"/>
    <col min="12272" max="12272" width="12.42578125" style="1" customWidth="1"/>
    <col min="12273" max="12273" width="26" style="1" customWidth="1"/>
    <col min="12274" max="12519" width="9.140625" style="1"/>
    <col min="12520" max="12520" width="8.7109375" style="1" customWidth="1"/>
    <col min="12521" max="12521" width="78.7109375" style="1" customWidth="1"/>
    <col min="12522" max="12522" width="13.5703125" style="1" customWidth="1"/>
    <col min="12523" max="12523" width="14" style="1" customWidth="1"/>
    <col min="12524" max="12524" width="17.28515625" style="1" customWidth="1"/>
    <col min="12525" max="12525" width="25.85546875" style="1" customWidth="1"/>
    <col min="12526" max="12526" width="20.42578125" style="1" customWidth="1"/>
    <col min="12527" max="12527" width="10.85546875" style="1" bestFit="1" customWidth="1"/>
    <col min="12528" max="12528" width="12.42578125" style="1" customWidth="1"/>
    <col min="12529" max="12529" width="26" style="1" customWidth="1"/>
    <col min="12530" max="12775" width="9.140625" style="1"/>
    <col min="12776" max="12776" width="8.7109375" style="1" customWidth="1"/>
    <col min="12777" max="12777" width="78.7109375" style="1" customWidth="1"/>
    <col min="12778" max="12778" width="13.5703125" style="1" customWidth="1"/>
    <col min="12779" max="12779" width="14" style="1" customWidth="1"/>
    <col min="12780" max="12780" width="17.28515625" style="1" customWidth="1"/>
    <col min="12781" max="12781" width="25.85546875" style="1" customWidth="1"/>
    <col min="12782" max="12782" width="20.42578125" style="1" customWidth="1"/>
    <col min="12783" max="12783" width="10.85546875" style="1" bestFit="1" customWidth="1"/>
    <col min="12784" max="12784" width="12.42578125" style="1" customWidth="1"/>
    <col min="12785" max="12785" width="26" style="1" customWidth="1"/>
    <col min="12786" max="13031" width="9.140625" style="1"/>
    <col min="13032" max="13032" width="8.7109375" style="1" customWidth="1"/>
    <col min="13033" max="13033" width="78.7109375" style="1" customWidth="1"/>
    <col min="13034" max="13034" width="13.5703125" style="1" customWidth="1"/>
    <col min="13035" max="13035" width="14" style="1" customWidth="1"/>
    <col min="13036" max="13036" width="17.28515625" style="1" customWidth="1"/>
    <col min="13037" max="13037" width="25.85546875" style="1" customWidth="1"/>
    <col min="13038" max="13038" width="20.42578125" style="1" customWidth="1"/>
    <col min="13039" max="13039" width="10.85546875" style="1" bestFit="1" customWidth="1"/>
    <col min="13040" max="13040" width="12.42578125" style="1" customWidth="1"/>
    <col min="13041" max="13041" width="26" style="1" customWidth="1"/>
    <col min="13042" max="13287" width="9.140625" style="1"/>
    <col min="13288" max="13288" width="8.7109375" style="1" customWidth="1"/>
    <col min="13289" max="13289" width="78.7109375" style="1" customWidth="1"/>
    <col min="13290" max="13290" width="13.5703125" style="1" customWidth="1"/>
    <col min="13291" max="13291" width="14" style="1" customWidth="1"/>
    <col min="13292" max="13292" width="17.28515625" style="1" customWidth="1"/>
    <col min="13293" max="13293" width="25.85546875" style="1" customWidth="1"/>
    <col min="13294" max="13294" width="20.42578125" style="1" customWidth="1"/>
    <col min="13295" max="13295" width="10.85546875" style="1" bestFit="1" customWidth="1"/>
    <col min="13296" max="13296" width="12.42578125" style="1" customWidth="1"/>
    <col min="13297" max="13297" width="26" style="1" customWidth="1"/>
    <col min="13298" max="13543" width="9.140625" style="1"/>
    <col min="13544" max="13544" width="8.7109375" style="1" customWidth="1"/>
    <col min="13545" max="13545" width="78.7109375" style="1" customWidth="1"/>
    <col min="13546" max="13546" width="13.5703125" style="1" customWidth="1"/>
    <col min="13547" max="13547" width="14" style="1" customWidth="1"/>
    <col min="13548" max="13548" width="17.28515625" style="1" customWidth="1"/>
    <col min="13549" max="13549" width="25.85546875" style="1" customWidth="1"/>
    <col min="13550" max="13550" width="20.42578125" style="1" customWidth="1"/>
    <col min="13551" max="13551" width="10.85546875" style="1" bestFit="1" customWidth="1"/>
    <col min="13552" max="13552" width="12.42578125" style="1" customWidth="1"/>
    <col min="13553" max="13553" width="26" style="1" customWidth="1"/>
    <col min="13554" max="13799" width="9.140625" style="1"/>
    <col min="13800" max="13800" width="8.7109375" style="1" customWidth="1"/>
    <col min="13801" max="13801" width="78.7109375" style="1" customWidth="1"/>
    <col min="13802" max="13802" width="13.5703125" style="1" customWidth="1"/>
    <col min="13803" max="13803" width="14" style="1" customWidth="1"/>
    <col min="13804" max="13804" width="17.28515625" style="1" customWidth="1"/>
    <col min="13805" max="13805" width="25.85546875" style="1" customWidth="1"/>
    <col min="13806" max="13806" width="20.42578125" style="1" customWidth="1"/>
    <col min="13807" max="13807" width="10.85546875" style="1" bestFit="1" customWidth="1"/>
    <col min="13808" max="13808" width="12.42578125" style="1" customWidth="1"/>
    <col min="13809" max="13809" width="26" style="1" customWidth="1"/>
    <col min="13810" max="14055" width="9.140625" style="1"/>
    <col min="14056" max="14056" width="8.7109375" style="1" customWidth="1"/>
    <col min="14057" max="14057" width="78.7109375" style="1" customWidth="1"/>
    <col min="14058" max="14058" width="13.5703125" style="1" customWidth="1"/>
    <col min="14059" max="14059" width="14" style="1" customWidth="1"/>
    <col min="14060" max="14060" width="17.28515625" style="1" customWidth="1"/>
    <col min="14061" max="14061" width="25.85546875" style="1" customWidth="1"/>
    <col min="14062" max="14062" width="20.42578125" style="1" customWidth="1"/>
    <col min="14063" max="14063" width="10.85546875" style="1" bestFit="1" customWidth="1"/>
    <col min="14064" max="14064" width="12.42578125" style="1" customWidth="1"/>
    <col min="14065" max="14065" width="26" style="1" customWidth="1"/>
    <col min="14066" max="14311" width="9.140625" style="1"/>
    <col min="14312" max="14312" width="8.7109375" style="1" customWidth="1"/>
    <col min="14313" max="14313" width="78.7109375" style="1" customWidth="1"/>
    <col min="14314" max="14314" width="13.5703125" style="1" customWidth="1"/>
    <col min="14315" max="14315" width="14" style="1" customWidth="1"/>
    <col min="14316" max="14316" width="17.28515625" style="1" customWidth="1"/>
    <col min="14317" max="14317" width="25.85546875" style="1" customWidth="1"/>
    <col min="14318" max="14318" width="20.42578125" style="1" customWidth="1"/>
    <col min="14319" max="14319" width="10.85546875" style="1" bestFit="1" customWidth="1"/>
    <col min="14320" max="14320" width="12.42578125" style="1" customWidth="1"/>
    <col min="14321" max="14321" width="26" style="1" customWidth="1"/>
    <col min="14322" max="14567" width="9.140625" style="1"/>
    <col min="14568" max="14568" width="8.7109375" style="1" customWidth="1"/>
    <col min="14569" max="14569" width="78.7109375" style="1" customWidth="1"/>
    <col min="14570" max="14570" width="13.5703125" style="1" customWidth="1"/>
    <col min="14571" max="14571" width="14" style="1" customWidth="1"/>
    <col min="14572" max="14572" width="17.28515625" style="1" customWidth="1"/>
    <col min="14573" max="14573" width="25.85546875" style="1" customWidth="1"/>
    <col min="14574" max="14574" width="20.42578125" style="1" customWidth="1"/>
    <col min="14575" max="14575" width="10.85546875" style="1" bestFit="1" customWidth="1"/>
    <col min="14576" max="14576" width="12.42578125" style="1" customWidth="1"/>
    <col min="14577" max="14577" width="26" style="1" customWidth="1"/>
    <col min="14578" max="14823" width="9.140625" style="1"/>
    <col min="14824" max="14824" width="8.7109375" style="1" customWidth="1"/>
    <col min="14825" max="14825" width="78.7109375" style="1" customWidth="1"/>
    <col min="14826" max="14826" width="13.5703125" style="1" customWidth="1"/>
    <col min="14827" max="14827" width="14" style="1" customWidth="1"/>
    <col min="14828" max="14828" width="17.28515625" style="1" customWidth="1"/>
    <col min="14829" max="14829" width="25.85546875" style="1" customWidth="1"/>
    <col min="14830" max="14830" width="20.42578125" style="1" customWidth="1"/>
    <col min="14831" max="14831" width="10.85546875" style="1" bestFit="1" customWidth="1"/>
    <col min="14832" max="14832" width="12.42578125" style="1" customWidth="1"/>
    <col min="14833" max="14833" width="26" style="1" customWidth="1"/>
    <col min="14834" max="15079" width="9.140625" style="1"/>
    <col min="15080" max="15080" width="8.7109375" style="1" customWidth="1"/>
    <col min="15081" max="15081" width="78.7109375" style="1" customWidth="1"/>
    <col min="15082" max="15082" width="13.5703125" style="1" customWidth="1"/>
    <col min="15083" max="15083" width="14" style="1" customWidth="1"/>
    <col min="15084" max="15084" width="17.28515625" style="1" customWidth="1"/>
    <col min="15085" max="15085" width="25.85546875" style="1" customWidth="1"/>
    <col min="15086" max="15086" width="20.42578125" style="1" customWidth="1"/>
    <col min="15087" max="15087" width="10.85546875" style="1" bestFit="1" customWidth="1"/>
    <col min="15088" max="15088" width="12.42578125" style="1" customWidth="1"/>
    <col min="15089" max="15089" width="26" style="1" customWidth="1"/>
    <col min="15090" max="15335" width="9.140625" style="1"/>
    <col min="15336" max="15336" width="8.7109375" style="1" customWidth="1"/>
    <col min="15337" max="15337" width="78.7109375" style="1" customWidth="1"/>
    <col min="15338" max="15338" width="13.5703125" style="1" customWidth="1"/>
    <col min="15339" max="15339" width="14" style="1" customWidth="1"/>
    <col min="15340" max="15340" width="17.28515625" style="1" customWidth="1"/>
    <col min="15341" max="15341" width="25.85546875" style="1" customWidth="1"/>
    <col min="15342" max="15342" width="20.42578125" style="1" customWidth="1"/>
    <col min="15343" max="15343" width="10.85546875" style="1" bestFit="1" customWidth="1"/>
    <col min="15344" max="15344" width="12.42578125" style="1" customWidth="1"/>
    <col min="15345" max="15345" width="26" style="1" customWidth="1"/>
    <col min="15346" max="15591" width="9.140625" style="1"/>
    <col min="15592" max="15592" width="8.7109375" style="1" customWidth="1"/>
    <col min="15593" max="15593" width="78.7109375" style="1" customWidth="1"/>
    <col min="15594" max="15594" width="13.5703125" style="1" customWidth="1"/>
    <col min="15595" max="15595" width="14" style="1" customWidth="1"/>
    <col min="15596" max="15596" width="17.28515625" style="1" customWidth="1"/>
    <col min="15597" max="15597" width="25.85546875" style="1" customWidth="1"/>
    <col min="15598" max="15598" width="20.42578125" style="1" customWidth="1"/>
    <col min="15599" max="15599" width="10.85546875" style="1" bestFit="1" customWidth="1"/>
    <col min="15600" max="15600" width="12.42578125" style="1" customWidth="1"/>
    <col min="15601" max="15601" width="26" style="1" customWidth="1"/>
    <col min="15602" max="15847" width="9.140625" style="1"/>
    <col min="15848" max="15848" width="8.7109375" style="1" customWidth="1"/>
    <col min="15849" max="15849" width="78.7109375" style="1" customWidth="1"/>
    <col min="15850" max="15850" width="13.5703125" style="1" customWidth="1"/>
    <col min="15851" max="15851" width="14" style="1" customWidth="1"/>
    <col min="15852" max="15852" width="17.28515625" style="1" customWidth="1"/>
    <col min="15853" max="15853" width="25.85546875" style="1" customWidth="1"/>
    <col min="15854" max="15854" width="20.42578125" style="1" customWidth="1"/>
    <col min="15855" max="15855" width="10.85546875" style="1" bestFit="1" customWidth="1"/>
    <col min="15856" max="15856" width="12.42578125" style="1" customWidth="1"/>
    <col min="15857" max="15857" width="26" style="1" customWidth="1"/>
    <col min="15858" max="16103" width="9.140625" style="1"/>
    <col min="16104" max="16104" width="8.7109375" style="1" customWidth="1"/>
    <col min="16105" max="16105" width="78.7109375" style="1" customWidth="1"/>
    <col min="16106" max="16106" width="13.5703125" style="1" customWidth="1"/>
    <col min="16107" max="16107" width="14" style="1" customWidth="1"/>
    <col min="16108" max="16108" width="17.28515625" style="1" customWidth="1"/>
    <col min="16109" max="16109" width="25.85546875" style="1" customWidth="1"/>
    <col min="16110" max="16110" width="20.42578125" style="1" customWidth="1"/>
    <col min="16111" max="16111" width="10.85546875" style="1" bestFit="1" customWidth="1"/>
    <col min="16112" max="16112" width="12.42578125" style="1" customWidth="1"/>
    <col min="16113" max="16113" width="26" style="1" customWidth="1"/>
    <col min="16114" max="16384" width="9.140625" style="1"/>
  </cols>
  <sheetData>
    <row r="1" spans="1:20">
      <c r="D1" s="1" t="s">
        <v>297</v>
      </c>
      <c r="E1" s="50"/>
    </row>
    <row r="2" spans="1:20" ht="16.5" customHeight="1">
      <c r="D2" s="9"/>
      <c r="E2" s="10"/>
      <c r="F2" s="10"/>
    </row>
    <row r="3" spans="1:20">
      <c r="A3" s="131" t="s">
        <v>285</v>
      </c>
      <c r="B3" s="131"/>
      <c r="C3" s="131"/>
      <c r="D3" s="131"/>
      <c r="E3" s="131"/>
      <c r="F3" s="131"/>
    </row>
    <row r="4" spans="1:20" ht="48.75" customHeight="1">
      <c r="A4" s="132" t="s">
        <v>286</v>
      </c>
      <c r="B4" s="132"/>
      <c r="C4" s="132"/>
      <c r="D4" s="132"/>
      <c r="E4" s="132"/>
      <c r="F4" s="132"/>
      <c r="G4" s="7"/>
      <c r="H4" s="7"/>
      <c r="I4" s="7"/>
      <c r="J4" s="7"/>
      <c r="K4" s="7"/>
      <c r="L4" s="7"/>
      <c r="M4" s="7"/>
      <c r="N4" s="7"/>
      <c r="O4" s="7"/>
      <c r="P4" s="7"/>
      <c r="Q4" s="7"/>
      <c r="R4" s="7"/>
      <c r="S4" s="7"/>
      <c r="T4" s="7"/>
    </row>
    <row r="5" spans="1:20" ht="21.75" customHeight="1">
      <c r="A5" s="88"/>
      <c r="B5" s="88"/>
      <c r="C5" s="88"/>
      <c r="D5" s="88"/>
      <c r="E5" s="88"/>
      <c r="F5" s="88"/>
      <c r="G5" s="7"/>
      <c r="H5" s="7"/>
      <c r="I5" s="7"/>
      <c r="J5" s="7"/>
      <c r="K5" s="7"/>
      <c r="L5" s="7"/>
      <c r="M5" s="7"/>
      <c r="N5" s="7"/>
      <c r="O5" s="7"/>
      <c r="P5" s="7"/>
      <c r="Q5" s="7"/>
      <c r="R5" s="7"/>
      <c r="S5" s="7"/>
      <c r="T5" s="7"/>
    </row>
    <row r="6" spans="1:20" ht="21.75" customHeight="1">
      <c r="A6" s="140" t="s">
        <v>287</v>
      </c>
      <c r="B6" s="140"/>
      <c r="C6" s="140"/>
      <c r="D6" s="140"/>
      <c r="E6" s="140"/>
      <c r="F6" s="140"/>
      <c r="G6" s="7"/>
      <c r="H6" s="7"/>
      <c r="I6" s="7"/>
      <c r="J6" s="7"/>
      <c r="K6" s="7"/>
      <c r="L6" s="7"/>
      <c r="M6" s="7"/>
      <c r="N6" s="7"/>
      <c r="O6" s="7"/>
      <c r="P6" s="7"/>
      <c r="Q6" s="7"/>
      <c r="R6" s="7"/>
      <c r="S6" s="7"/>
      <c r="T6" s="7"/>
    </row>
    <row r="7" spans="1:20" ht="33.75" customHeight="1">
      <c r="A7" s="140" t="s">
        <v>298</v>
      </c>
      <c r="B7" s="140"/>
      <c r="C7" s="140"/>
      <c r="D7" s="140"/>
      <c r="E7" s="140"/>
      <c r="F7" s="140"/>
      <c r="G7" s="7"/>
      <c r="H7" s="7"/>
      <c r="I7" s="7"/>
      <c r="J7" s="7"/>
      <c r="K7" s="7"/>
      <c r="L7" s="7"/>
      <c r="M7" s="7"/>
      <c r="N7" s="7"/>
      <c r="O7" s="7"/>
      <c r="P7" s="7"/>
      <c r="Q7" s="7"/>
      <c r="R7" s="7"/>
      <c r="S7" s="7"/>
      <c r="T7" s="7"/>
    </row>
    <row r="8" spans="1:20" ht="21" customHeight="1">
      <c r="A8" s="97"/>
      <c r="B8" s="141" t="s">
        <v>150</v>
      </c>
      <c r="C8" s="140"/>
      <c r="D8" s="140"/>
      <c r="E8" s="140"/>
      <c r="F8" s="140"/>
      <c r="G8" s="7"/>
      <c r="H8" s="7"/>
      <c r="I8" s="7"/>
      <c r="J8" s="7"/>
      <c r="K8" s="7"/>
      <c r="L8" s="7"/>
      <c r="M8" s="7"/>
      <c r="N8" s="7"/>
      <c r="O8" s="7"/>
      <c r="P8" s="7"/>
      <c r="Q8" s="7"/>
      <c r="R8" s="7"/>
      <c r="S8" s="7"/>
      <c r="T8" s="7"/>
    </row>
    <row r="9" spans="1:20" ht="30.75" customHeight="1">
      <c r="A9" s="98"/>
      <c r="B9" s="141" t="s">
        <v>291</v>
      </c>
      <c r="C9" s="142"/>
      <c r="D9" s="142"/>
      <c r="E9" s="142"/>
      <c r="F9" s="142"/>
      <c r="G9" s="7"/>
      <c r="H9" s="7"/>
      <c r="I9" s="7"/>
      <c r="J9" s="7"/>
      <c r="K9" s="7"/>
      <c r="L9" s="7"/>
      <c r="M9" s="7"/>
      <c r="N9" s="7"/>
      <c r="O9" s="7"/>
      <c r="P9" s="7"/>
      <c r="Q9" s="7"/>
      <c r="R9" s="7"/>
      <c r="S9" s="7"/>
      <c r="T9" s="7"/>
    </row>
    <row r="10" spans="1:20" ht="19.5" customHeight="1">
      <c r="A10" s="99"/>
      <c r="B10" s="141" t="s">
        <v>292</v>
      </c>
      <c r="C10" s="140"/>
      <c r="D10" s="140"/>
      <c r="E10" s="140"/>
      <c r="F10" s="140"/>
      <c r="G10" s="7"/>
      <c r="H10" s="7"/>
      <c r="I10" s="7"/>
      <c r="J10" s="7"/>
      <c r="K10" s="7"/>
      <c r="L10" s="7"/>
      <c r="M10" s="7"/>
      <c r="N10" s="7"/>
      <c r="O10" s="7"/>
      <c r="P10" s="7"/>
      <c r="Q10" s="7"/>
      <c r="R10" s="7"/>
      <c r="S10" s="7"/>
      <c r="T10" s="7"/>
    </row>
    <row r="11" spans="1:20" ht="25.5" customHeight="1">
      <c r="A11" s="100"/>
      <c r="B11" s="141" t="s">
        <v>290</v>
      </c>
      <c r="C11" s="140"/>
      <c r="D11" s="140"/>
      <c r="E11" s="140"/>
      <c r="F11" s="140"/>
      <c r="G11" s="7"/>
      <c r="H11" s="7"/>
      <c r="I11" s="7"/>
      <c r="J11" s="7"/>
      <c r="K11" s="7"/>
      <c r="L11" s="7"/>
      <c r="M11" s="7"/>
      <c r="N11" s="7"/>
      <c r="O11" s="7"/>
      <c r="P11" s="7"/>
      <c r="Q11" s="7"/>
      <c r="R11" s="7"/>
      <c r="S11" s="7"/>
      <c r="T11" s="7"/>
    </row>
    <row r="12" spans="1:20" ht="19.5" customHeight="1" thickBot="1">
      <c r="A12" s="88"/>
      <c r="B12" s="88"/>
      <c r="C12" s="88"/>
      <c r="D12" s="88"/>
      <c r="E12" s="88"/>
      <c r="F12" s="88"/>
      <c r="G12" s="7"/>
      <c r="H12" s="7"/>
      <c r="I12" s="7"/>
      <c r="J12" s="7"/>
      <c r="K12" s="7"/>
      <c r="L12" s="7"/>
      <c r="M12" s="7"/>
      <c r="N12" s="7"/>
      <c r="O12" s="7"/>
      <c r="P12" s="7"/>
      <c r="Q12" s="7"/>
      <c r="R12" s="7"/>
      <c r="S12" s="7"/>
      <c r="T12" s="7"/>
    </row>
    <row r="13" spans="1:20" ht="48" thickBot="1">
      <c r="A13" s="76" t="s">
        <v>0</v>
      </c>
      <c r="B13" s="77" t="s">
        <v>72</v>
      </c>
      <c r="C13" s="77" t="s">
        <v>1</v>
      </c>
      <c r="D13" s="77" t="s">
        <v>2</v>
      </c>
      <c r="E13" s="78" t="s">
        <v>293</v>
      </c>
      <c r="F13" s="91" t="s">
        <v>294</v>
      </c>
    </row>
    <row r="14" spans="1:20">
      <c r="A14" s="125" t="s">
        <v>288</v>
      </c>
      <c r="B14" s="126"/>
      <c r="C14" s="126"/>
      <c r="D14" s="126"/>
      <c r="E14" s="126"/>
      <c r="F14" s="11">
        <f>F15</f>
        <v>0</v>
      </c>
      <c r="G14" s="69"/>
      <c r="H14" s="69"/>
      <c r="I14" s="69"/>
      <c r="J14" s="69"/>
    </row>
    <row r="15" spans="1:20" ht="16.5" thickBot="1">
      <c r="A15" s="70" t="s">
        <v>149</v>
      </c>
      <c r="B15" s="66" t="s">
        <v>109</v>
      </c>
      <c r="C15" s="67" t="s">
        <v>108</v>
      </c>
      <c r="D15" s="67">
        <v>16</v>
      </c>
      <c r="E15" s="114">
        <v>0</v>
      </c>
      <c r="F15" s="68">
        <f>D15*E15</f>
        <v>0</v>
      </c>
      <c r="G15" s="69"/>
      <c r="H15" s="69"/>
      <c r="I15" s="69"/>
      <c r="J15" s="69"/>
    </row>
    <row r="16" spans="1:20">
      <c r="A16" s="127" t="s">
        <v>289</v>
      </c>
      <c r="B16" s="128"/>
      <c r="C16" s="128"/>
      <c r="D16" s="128"/>
      <c r="E16" s="128"/>
      <c r="F16" s="112">
        <f>F17</f>
        <v>0</v>
      </c>
      <c r="G16" s="69"/>
      <c r="H16" s="69"/>
      <c r="I16" s="69"/>
      <c r="J16" s="69"/>
    </row>
    <row r="17" spans="1:10" ht="16.5" thickBot="1">
      <c r="A17" s="81" t="s">
        <v>155</v>
      </c>
      <c r="B17" s="82" t="s">
        <v>110</v>
      </c>
      <c r="C17" s="83" t="s">
        <v>78</v>
      </c>
      <c r="D17" s="102">
        <f>D15*92/30.4</f>
        <v>48.421052631578952</v>
      </c>
      <c r="E17" s="115">
        <v>0</v>
      </c>
      <c r="F17" s="92">
        <f>D17*E17</f>
        <v>0</v>
      </c>
      <c r="G17" s="69"/>
      <c r="H17" s="69"/>
      <c r="I17" s="69"/>
      <c r="J17" s="69"/>
    </row>
    <row r="18" spans="1:10">
      <c r="A18" s="125" t="s">
        <v>162</v>
      </c>
      <c r="B18" s="126"/>
      <c r="C18" s="126"/>
      <c r="D18" s="126"/>
      <c r="E18" s="126"/>
      <c r="F18" s="11">
        <f>F19+F20+F21+F22+F42+F43+F49+F51+F56</f>
        <v>0</v>
      </c>
      <c r="G18" s="69"/>
      <c r="H18" s="69"/>
      <c r="I18" s="69"/>
      <c r="J18" s="69"/>
    </row>
    <row r="19" spans="1:10">
      <c r="A19" s="93" t="s">
        <v>69</v>
      </c>
      <c r="B19" s="84" t="s">
        <v>163</v>
      </c>
      <c r="C19" s="85" t="s">
        <v>3</v>
      </c>
      <c r="D19" s="85">
        <v>1</v>
      </c>
      <c r="E19" s="113">
        <v>0</v>
      </c>
      <c r="F19" s="94">
        <f>D19*E19</f>
        <v>0</v>
      </c>
      <c r="G19" s="69"/>
      <c r="H19" s="69"/>
      <c r="I19" s="69"/>
      <c r="J19" s="69"/>
    </row>
    <row r="20" spans="1:10" ht="31.5">
      <c r="A20" s="93" t="s">
        <v>94</v>
      </c>
      <c r="B20" s="84" t="s">
        <v>164</v>
      </c>
      <c r="C20" s="85" t="s">
        <v>93</v>
      </c>
      <c r="D20" s="85">
        <v>30000</v>
      </c>
      <c r="E20" s="113">
        <v>0</v>
      </c>
      <c r="F20" s="94">
        <f>D20*E20</f>
        <v>0</v>
      </c>
      <c r="G20" s="69"/>
      <c r="H20" s="69"/>
      <c r="I20" s="69"/>
      <c r="J20" s="69"/>
    </row>
    <row r="21" spans="1:10" ht="31.5">
      <c r="A21" s="93" t="s">
        <v>83</v>
      </c>
      <c r="B21" s="84" t="s">
        <v>165</v>
      </c>
      <c r="C21" s="85" t="s">
        <v>9</v>
      </c>
      <c r="D21" s="101">
        <f>30000*1.5*64</f>
        <v>2880000</v>
      </c>
      <c r="E21" s="113">
        <v>0</v>
      </c>
      <c r="F21" s="94">
        <f>D21*E21</f>
        <v>0</v>
      </c>
      <c r="G21" s="69"/>
      <c r="H21" s="69"/>
      <c r="I21" s="69"/>
      <c r="J21" s="69"/>
    </row>
    <row r="22" spans="1:10" ht="31.5">
      <c r="A22" s="137" t="s">
        <v>95</v>
      </c>
      <c r="B22" s="84" t="s">
        <v>166</v>
      </c>
      <c r="C22" s="85" t="s">
        <v>93</v>
      </c>
      <c r="D22" s="85">
        <v>24155</v>
      </c>
      <c r="E22" s="89"/>
      <c r="F22" s="94">
        <f>SUM(F23:F40)</f>
        <v>0</v>
      </c>
      <c r="G22" s="69"/>
      <c r="H22" s="69"/>
      <c r="I22" s="69"/>
      <c r="J22" s="69"/>
    </row>
    <row r="23" spans="1:10">
      <c r="A23" s="138"/>
      <c r="B23" s="84" t="s">
        <v>167</v>
      </c>
      <c r="C23" s="85" t="s">
        <v>93</v>
      </c>
      <c r="D23" s="85">
        <v>2109</v>
      </c>
      <c r="E23" s="133">
        <v>0</v>
      </c>
      <c r="F23" s="94">
        <f>D23*E23</f>
        <v>0</v>
      </c>
      <c r="G23" s="69"/>
      <c r="H23" s="69"/>
      <c r="I23" s="69"/>
      <c r="J23" s="69"/>
    </row>
    <row r="24" spans="1:10">
      <c r="A24" s="138"/>
      <c r="B24" s="84" t="s">
        <v>168</v>
      </c>
      <c r="C24" s="85" t="s">
        <v>93</v>
      </c>
      <c r="D24" s="85">
        <v>400</v>
      </c>
      <c r="E24" s="133"/>
      <c r="F24" s="94">
        <f>D24*E23</f>
        <v>0</v>
      </c>
      <c r="G24" s="69"/>
      <c r="H24" s="69"/>
      <c r="I24" s="69"/>
      <c r="J24" s="69"/>
    </row>
    <row r="25" spans="1:10">
      <c r="A25" s="138"/>
      <c r="B25" s="84" t="s">
        <v>160</v>
      </c>
      <c r="C25" s="85" t="s">
        <v>93</v>
      </c>
      <c r="D25" s="85">
        <v>1600</v>
      </c>
      <c r="E25" s="133"/>
      <c r="F25" s="94">
        <f>D25*E23</f>
        <v>0</v>
      </c>
      <c r="G25" s="69"/>
      <c r="H25" s="69"/>
      <c r="I25" s="69"/>
      <c r="J25" s="69"/>
    </row>
    <row r="26" spans="1:10">
      <c r="A26" s="138"/>
      <c r="B26" s="84" t="s">
        <v>159</v>
      </c>
      <c r="C26" s="85" t="s">
        <v>93</v>
      </c>
      <c r="D26" s="85">
        <v>1010</v>
      </c>
      <c r="E26" s="133"/>
      <c r="F26" s="94">
        <f>D26*E23</f>
        <v>0</v>
      </c>
      <c r="G26" s="69"/>
      <c r="H26" s="69"/>
      <c r="I26" s="69"/>
      <c r="J26" s="69"/>
    </row>
    <row r="27" spans="1:10">
      <c r="A27" s="138"/>
      <c r="B27" s="84" t="s">
        <v>169</v>
      </c>
      <c r="C27" s="85" t="s">
        <v>93</v>
      </c>
      <c r="D27" s="85">
        <v>6000</v>
      </c>
      <c r="E27" s="133"/>
      <c r="F27" s="94">
        <f>D27*E23</f>
        <v>0</v>
      </c>
      <c r="G27" s="69"/>
      <c r="H27" s="69"/>
      <c r="I27" s="69"/>
      <c r="J27" s="69"/>
    </row>
    <row r="28" spans="1:10">
      <c r="A28" s="138"/>
      <c r="B28" s="84" t="s">
        <v>170</v>
      </c>
      <c r="C28" s="85" t="s">
        <v>93</v>
      </c>
      <c r="D28" s="85">
        <v>3840</v>
      </c>
      <c r="E28" s="133"/>
      <c r="F28" s="94">
        <f>D28*E23</f>
        <v>0</v>
      </c>
      <c r="G28" s="69"/>
      <c r="H28" s="69"/>
      <c r="I28" s="69"/>
      <c r="J28" s="69"/>
    </row>
    <row r="29" spans="1:10">
      <c r="A29" s="138"/>
      <c r="B29" s="84" t="s">
        <v>171</v>
      </c>
      <c r="C29" s="85" t="s">
        <v>93</v>
      </c>
      <c r="D29" s="85">
        <v>48</v>
      </c>
      <c r="E29" s="133"/>
      <c r="F29" s="94">
        <f>D29*E23</f>
        <v>0</v>
      </c>
      <c r="G29" s="69"/>
      <c r="H29" s="69"/>
      <c r="I29" s="69"/>
      <c r="J29" s="69"/>
    </row>
    <row r="30" spans="1:10">
      <c r="A30" s="138"/>
      <c r="B30" s="84" t="s">
        <v>172</v>
      </c>
      <c r="C30" s="85" t="s">
        <v>93</v>
      </c>
      <c r="D30" s="85">
        <v>300</v>
      </c>
      <c r="E30" s="133"/>
      <c r="F30" s="94">
        <f>D30*E23</f>
        <v>0</v>
      </c>
      <c r="G30" s="69"/>
      <c r="H30" s="69"/>
      <c r="I30" s="69"/>
      <c r="J30" s="69"/>
    </row>
    <row r="31" spans="1:10">
      <c r="A31" s="138"/>
      <c r="B31" s="84" t="s">
        <v>173</v>
      </c>
      <c r="C31" s="85" t="s">
        <v>93</v>
      </c>
      <c r="D31" s="85">
        <v>4905</v>
      </c>
      <c r="E31" s="133"/>
      <c r="F31" s="94">
        <f>D31*E23</f>
        <v>0</v>
      </c>
      <c r="G31" s="69"/>
      <c r="H31" s="69"/>
      <c r="I31" s="69"/>
      <c r="J31" s="69"/>
    </row>
    <row r="32" spans="1:10">
      <c r="A32" s="138"/>
      <c r="B32" s="84" t="s">
        <v>174</v>
      </c>
      <c r="C32" s="85" t="s">
        <v>93</v>
      </c>
      <c r="D32" s="85">
        <v>120</v>
      </c>
      <c r="E32" s="133"/>
      <c r="F32" s="94">
        <f>D32*E23</f>
        <v>0</v>
      </c>
      <c r="G32" s="69"/>
      <c r="H32" s="69"/>
      <c r="I32" s="69"/>
      <c r="J32" s="69"/>
    </row>
    <row r="33" spans="1:10">
      <c r="A33" s="138"/>
      <c r="B33" s="84" t="s">
        <v>175</v>
      </c>
      <c r="C33" s="85" t="s">
        <v>93</v>
      </c>
      <c r="D33" s="85">
        <v>600</v>
      </c>
      <c r="E33" s="133"/>
      <c r="F33" s="94">
        <f>D33*E23</f>
        <v>0</v>
      </c>
      <c r="G33" s="69"/>
      <c r="H33" s="69"/>
      <c r="I33" s="69"/>
      <c r="J33" s="69"/>
    </row>
    <row r="34" spans="1:10">
      <c r="A34" s="138"/>
      <c r="B34" s="84" t="s">
        <v>176</v>
      </c>
      <c r="C34" s="85" t="s">
        <v>93</v>
      </c>
      <c r="D34" s="85">
        <v>120</v>
      </c>
      <c r="E34" s="133"/>
      <c r="F34" s="94">
        <f>D34*E23</f>
        <v>0</v>
      </c>
      <c r="G34" s="69"/>
      <c r="H34" s="69"/>
      <c r="I34" s="69"/>
      <c r="J34" s="69"/>
    </row>
    <row r="35" spans="1:10">
      <c r="A35" s="138"/>
      <c r="B35" s="84" t="s">
        <v>177</v>
      </c>
      <c r="C35" s="85" t="s">
        <v>93</v>
      </c>
      <c r="D35" s="85">
        <v>900</v>
      </c>
      <c r="E35" s="133"/>
      <c r="F35" s="94">
        <f>D35*E23</f>
        <v>0</v>
      </c>
      <c r="G35" s="69"/>
      <c r="H35" s="69"/>
      <c r="I35" s="69"/>
      <c r="J35" s="69"/>
    </row>
    <row r="36" spans="1:10">
      <c r="A36" s="138"/>
      <c r="B36" s="84" t="s">
        <v>178</v>
      </c>
      <c r="C36" s="85" t="s">
        <v>93</v>
      </c>
      <c r="D36" s="85">
        <v>120</v>
      </c>
      <c r="E36" s="133"/>
      <c r="F36" s="94">
        <f>D36*E23</f>
        <v>0</v>
      </c>
      <c r="G36" s="69"/>
      <c r="H36" s="69"/>
      <c r="I36" s="69"/>
      <c r="J36" s="69"/>
    </row>
    <row r="37" spans="1:10">
      <c r="A37" s="138"/>
      <c r="B37" s="84" t="s">
        <v>179</v>
      </c>
      <c r="C37" s="85" t="s">
        <v>93</v>
      </c>
      <c r="D37" s="85">
        <v>200</v>
      </c>
      <c r="E37" s="133"/>
      <c r="F37" s="94">
        <f>D37*E23</f>
        <v>0</v>
      </c>
      <c r="G37" s="69"/>
      <c r="H37" s="69"/>
      <c r="I37" s="69"/>
      <c r="J37" s="69"/>
    </row>
    <row r="38" spans="1:10">
      <c r="A38" s="138"/>
      <c r="B38" s="84" t="s">
        <v>180</v>
      </c>
      <c r="C38" s="85" t="s">
        <v>93</v>
      </c>
      <c r="D38" s="85">
        <v>110</v>
      </c>
      <c r="E38" s="133"/>
      <c r="F38" s="94">
        <f>D38*E23</f>
        <v>0</v>
      </c>
      <c r="G38" s="69"/>
      <c r="H38" s="69"/>
      <c r="I38" s="69"/>
      <c r="J38" s="69"/>
    </row>
    <row r="39" spans="1:10">
      <c r="A39" s="138"/>
      <c r="B39" s="84" t="s">
        <v>181</v>
      </c>
      <c r="C39" s="85" t="s">
        <v>93</v>
      </c>
      <c r="D39" s="85">
        <v>200</v>
      </c>
      <c r="E39" s="133"/>
      <c r="F39" s="94">
        <f>D39*E23</f>
        <v>0</v>
      </c>
      <c r="G39" s="69"/>
      <c r="H39" s="69"/>
      <c r="I39" s="69"/>
      <c r="J39" s="69"/>
    </row>
    <row r="40" spans="1:10">
      <c r="A40" s="138"/>
      <c r="B40" s="84" t="s">
        <v>182</v>
      </c>
      <c r="C40" s="85" t="s">
        <v>93</v>
      </c>
      <c r="D40" s="85">
        <v>600</v>
      </c>
      <c r="E40" s="133"/>
      <c r="F40" s="94">
        <f>D40*E23</f>
        <v>0</v>
      </c>
      <c r="G40" s="69"/>
      <c r="H40" s="69"/>
      <c r="I40" s="69"/>
      <c r="J40" s="69"/>
    </row>
    <row r="41" spans="1:10">
      <c r="A41" s="139"/>
      <c r="B41" s="86" t="s">
        <v>283</v>
      </c>
      <c r="C41" s="85" t="s">
        <v>93</v>
      </c>
      <c r="D41" s="85">
        <v>973</v>
      </c>
      <c r="E41" s="89" t="s">
        <v>101</v>
      </c>
      <c r="F41" s="94" t="s">
        <v>101</v>
      </c>
      <c r="G41" s="69"/>
      <c r="H41" s="69"/>
      <c r="I41" s="69"/>
      <c r="J41" s="69"/>
    </row>
    <row r="42" spans="1:10" ht="47.25">
      <c r="A42" s="93" t="s">
        <v>84</v>
      </c>
      <c r="B42" s="84" t="s">
        <v>183</v>
      </c>
      <c r="C42" s="85" t="s">
        <v>157</v>
      </c>
      <c r="D42" s="85">
        <v>22000</v>
      </c>
      <c r="E42" s="113">
        <v>0</v>
      </c>
      <c r="F42" s="94">
        <f>D42*E42</f>
        <v>0</v>
      </c>
      <c r="G42" s="69"/>
      <c r="H42" s="69"/>
      <c r="I42" s="69"/>
      <c r="J42" s="69"/>
    </row>
    <row r="43" spans="1:10">
      <c r="A43" s="137" t="s">
        <v>96</v>
      </c>
      <c r="B43" s="84" t="s">
        <v>184</v>
      </c>
      <c r="C43" s="85" t="s">
        <v>93</v>
      </c>
      <c r="D43" s="85">
        <v>2432</v>
      </c>
      <c r="E43" s="89"/>
      <c r="F43" s="94">
        <f>SUM(F44:F47)</f>
        <v>0</v>
      </c>
      <c r="G43" s="69"/>
      <c r="H43" s="69"/>
      <c r="I43" s="69"/>
      <c r="J43" s="69"/>
    </row>
    <row r="44" spans="1:10">
      <c r="A44" s="138"/>
      <c r="B44" s="84" t="s">
        <v>158</v>
      </c>
      <c r="C44" s="85" t="s">
        <v>93</v>
      </c>
      <c r="D44" s="85">
        <v>1374</v>
      </c>
      <c r="E44" s="134">
        <v>0</v>
      </c>
      <c r="F44" s="94">
        <f>D44*E44</f>
        <v>0</v>
      </c>
      <c r="G44" s="69"/>
      <c r="H44" s="69"/>
      <c r="I44" s="69"/>
      <c r="J44" s="69"/>
    </row>
    <row r="45" spans="1:10">
      <c r="A45" s="138"/>
      <c r="B45" s="84" t="s">
        <v>159</v>
      </c>
      <c r="C45" s="85" t="s">
        <v>93</v>
      </c>
      <c r="D45" s="85">
        <v>854</v>
      </c>
      <c r="E45" s="135"/>
      <c r="F45" s="94">
        <f>D45*E44</f>
        <v>0</v>
      </c>
      <c r="G45" s="69"/>
      <c r="H45" s="69"/>
      <c r="I45" s="69"/>
      <c r="J45" s="69"/>
    </row>
    <row r="46" spans="1:10">
      <c r="A46" s="138"/>
      <c r="B46" s="84" t="s">
        <v>160</v>
      </c>
      <c r="C46" s="85" t="s">
        <v>93</v>
      </c>
      <c r="D46" s="85">
        <v>52</v>
      </c>
      <c r="E46" s="135"/>
      <c r="F46" s="94">
        <f>D46*E44</f>
        <v>0</v>
      </c>
      <c r="G46" s="69"/>
      <c r="H46" s="69"/>
      <c r="I46" s="69"/>
      <c r="J46" s="69"/>
    </row>
    <row r="47" spans="1:10">
      <c r="A47" s="138"/>
      <c r="B47" s="84" t="s">
        <v>185</v>
      </c>
      <c r="C47" s="85" t="s">
        <v>93</v>
      </c>
      <c r="D47" s="85">
        <v>36</v>
      </c>
      <c r="E47" s="136"/>
      <c r="F47" s="94">
        <f>D47*E44</f>
        <v>0</v>
      </c>
      <c r="G47" s="69"/>
      <c r="H47" s="69"/>
      <c r="I47" s="69"/>
      <c r="J47" s="69"/>
    </row>
    <row r="48" spans="1:10">
      <c r="A48" s="139"/>
      <c r="B48" s="86" t="s">
        <v>283</v>
      </c>
      <c r="C48" s="85" t="s">
        <v>93</v>
      </c>
      <c r="D48" s="85">
        <v>116</v>
      </c>
      <c r="E48" s="89" t="s">
        <v>101</v>
      </c>
      <c r="F48" s="94" t="s">
        <v>101</v>
      </c>
      <c r="G48" s="69"/>
      <c r="H48" s="69"/>
      <c r="I48" s="69"/>
      <c r="J48" s="69"/>
    </row>
    <row r="49" spans="1:10">
      <c r="A49" s="137" t="s">
        <v>85</v>
      </c>
      <c r="B49" s="84" t="s">
        <v>186</v>
      </c>
      <c r="C49" s="85" t="s">
        <v>93</v>
      </c>
      <c r="D49" s="85">
        <v>3413</v>
      </c>
      <c r="E49" s="113">
        <v>0</v>
      </c>
      <c r="F49" s="94">
        <f>D49*E49</f>
        <v>0</v>
      </c>
      <c r="G49" s="69"/>
      <c r="H49" s="69"/>
      <c r="I49" s="69"/>
      <c r="J49" s="69"/>
    </row>
    <row r="50" spans="1:10">
      <c r="A50" s="139"/>
      <c r="B50" s="86" t="s">
        <v>283</v>
      </c>
      <c r="C50" s="85" t="s">
        <v>93</v>
      </c>
      <c r="D50" s="85">
        <v>163</v>
      </c>
      <c r="E50" s="89" t="s">
        <v>101</v>
      </c>
      <c r="F50" s="94" t="s">
        <v>101</v>
      </c>
      <c r="G50" s="69"/>
      <c r="H50" s="69"/>
      <c r="I50" s="69"/>
      <c r="J50" s="69"/>
    </row>
    <row r="51" spans="1:10">
      <c r="A51" s="137" t="s">
        <v>97</v>
      </c>
      <c r="B51" s="84" t="s">
        <v>161</v>
      </c>
      <c r="C51" s="85" t="s">
        <v>77</v>
      </c>
      <c r="D51" s="85">
        <v>7000</v>
      </c>
      <c r="E51" s="89"/>
      <c r="F51" s="94">
        <f>SUM(F52:F55)</f>
        <v>0</v>
      </c>
      <c r="G51" s="69"/>
      <c r="H51" s="69"/>
      <c r="I51" s="69"/>
      <c r="J51" s="69"/>
    </row>
    <row r="52" spans="1:10" ht="31.5">
      <c r="A52" s="138"/>
      <c r="B52" s="84" t="s">
        <v>187</v>
      </c>
      <c r="C52" s="85" t="s">
        <v>77</v>
      </c>
      <c r="D52" s="85">
        <v>1800</v>
      </c>
      <c r="E52" s="134">
        <v>0</v>
      </c>
      <c r="F52" s="94">
        <f>D52*E52</f>
        <v>0</v>
      </c>
      <c r="G52" s="69"/>
      <c r="H52" s="69"/>
      <c r="I52" s="69"/>
      <c r="J52" s="69"/>
    </row>
    <row r="53" spans="1:10">
      <c r="A53" s="138"/>
      <c r="B53" s="84" t="s">
        <v>188</v>
      </c>
      <c r="C53" s="85" t="s">
        <v>77</v>
      </c>
      <c r="D53" s="85">
        <v>3120</v>
      </c>
      <c r="E53" s="135"/>
      <c r="F53" s="94">
        <f>D53*E52</f>
        <v>0</v>
      </c>
      <c r="G53" s="69"/>
      <c r="H53" s="69"/>
      <c r="I53" s="69"/>
      <c r="J53" s="69"/>
    </row>
    <row r="54" spans="1:10">
      <c r="A54" s="138"/>
      <c r="B54" s="84" t="s">
        <v>189</v>
      </c>
      <c r="C54" s="85" t="s">
        <v>77</v>
      </c>
      <c r="D54" s="85">
        <v>1750</v>
      </c>
      <c r="E54" s="135"/>
      <c r="F54" s="94">
        <f>D54*E52</f>
        <v>0</v>
      </c>
      <c r="G54" s="69"/>
      <c r="H54" s="69"/>
      <c r="I54" s="69"/>
      <c r="J54" s="69"/>
    </row>
    <row r="55" spans="1:10">
      <c r="A55" s="139"/>
      <c r="B55" s="84" t="s">
        <v>190</v>
      </c>
      <c r="C55" s="85" t="s">
        <v>77</v>
      </c>
      <c r="D55" s="85">
        <v>330</v>
      </c>
      <c r="E55" s="136"/>
      <c r="F55" s="94">
        <f>D55*E52</f>
        <v>0</v>
      </c>
      <c r="G55" s="69"/>
      <c r="H55" s="69"/>
      <c r="I55" s="69"/>
      <c r="J55" s="69"/>
    </row>
    <row r="56" spans="1:10">
      <c r="A56" s="137" t="s">
        <v>86</v>
      </c>
      <c r="B56" s="84" t="s">
        <v>191</v>
      </c>
      <c r="C56" s="85" t="s">
        <v>77</v>
      </c>
      <c r="D56" s="85">
        <v>5900</v>
      </c>
      <c r="E56" s="89"/>
      <c r="F56" s="94">
        <f>SUM(F57:F59)</f>
        <v>0</v>
      </c>
      <c r="G56" s="69"/>
      <c r="H56" s="69"/>
      <c r="I56" s="69"/>
      <c r="J56" s="69"/>
    </row>
    <row r="57" spans="1:10" ht="31.5">
      <c r="A57" s="138"/>
      <c r="B57" s="84" t="s">
        <v>187</v>
      </c>
      <c r="C57" s="85" t="s">
        <v>77</v>
      </c>
      <c r="D57" s="85">
        <v>1800</v>
      </c>
      <c r="E57" s="134">
        <v>0</v>
      </c>
      <c r="F57" s="94">
        <f>D57*E57</f>
        <v>0</v>
      </c>
      <c r="G57" s="69"/>
      <c r="H57" s="69"/>
      <c r="I57" s="69"/>
      <c r="J57" s="69"/>
    </row>
    <row r="58" spans="1:10">
      <c r="A58" s="138"/>
      <c r="B58" s="84" t="s">
        <v>160</v>
      </c>
      <c r="C58" s="85" t="s">
        <v>77</v>
      </c>
      <c r="D58" s="85">
        <v>1750</v>
      </c>
      <c r="E58" s="135"/>
      <c r="F58" s="94">
        <f>D58*E57</f>
        <v>0</v>
      </c>
      <c r="G58" s="69"/>
      <c r="H58" s="69"/>
      <c r="I58" s="69"/>
      <c r="J58" s="69"/>
    </row>
    <row r="59" spans="1:10">
      <c r="A59" s="139"/>
      <c r="B59" s="84" t="s">
        <v>188</v>
      </c>
      <c r="C59" s="85" t="s">
        <v>77</v>
      </c>
      <c r="D59" s="85">
        <v>2350</v>
      </c>
      <c r="E59" s="136"/>
      <c r="F59" s="94">
        <f>D59*E57</f>
        <v>0</v>
      </c>
      <c r="G59" s="69"/>
      <c r="H59" s="69"/>
      <c r="I59" s="69"/>
      <c r="J59" s="69"/>
    </row>
    <row r="60" spans="1:10">
      <c r="A60" s="129" t="s">
        <v>192</v>
      </c>
      <c r="B60" s="130"/>
      <c r="C60" s="130"/>
      <c r="D60" s="130"/>
      <c r="E60" s="130"/>
      <c r="F60" s="95">
        <f>SUM(F61:F102)</f>
        <v>0</v>
      </c>
      <c r="G60" s="69"/>
      <c r="H60" s="69"/>
      <c r="I60" s="69"/>
      <c r="J60" s="69"/>
    </row>
    <row r="61" spans="1:10" s="4" customFormat="1">
      <c r="A61" s="12" t="s">
        <v>88</v>
      </c>
      <c r="B61" s="13" t="s">
        <v>11</v>
      </c>
      <c r="C61" s="14" t="s">
        <v>3</v>
      </c>
      <c r="D61" s="14">
        <v>1</v>
      </c>
      <c r="E61" s="104">
        <v>0</v>
      </c>
      <c r="F61" s="15">
        <f>D61*E61</f>
        <v>0</v>
      </c>
      <c r="G61" s="73"/>
      <c r="H61" s="73"/>
      <c r="I61" s="73"/>
      <c r="J61" s="73"/>
    </row>
    <row r="62" spans="1:10" s="4" customFormat="1">
      <c r="A62" s="12" t="s">
        <v>107</v>
      </c>
      <c r="B62" s="13" t="s">
        <v>12</v>
      </c>
      <c r="C62" s="14" t="s">
        <v>3</v>
      </c>
      <c r="D62" s="14">
        <v>1</v>
      </c>
      <c r="E62" s="104">
        <v>0</v>
      </c>
      <c r="F62" s="15">
        <f t="shared" ref="F62:F102" si="0">D62*E62</f>
        <v>0</v>
      </c>
      <c r="G62" s="73"/>
      <c r="H62" s="73"/>
      <c r="I62" s="73"/>
      <c r="J62" s="73"/>
    </row>
    <row r="63" spans="1:10" s="4" customFormat="1">
      <c r="A63" s="12" t="s">
        <v>133</v>
      </c>
      <c r="B63" s="51" t="s">
        <v>13</v>
      </c>
      <c r="C63" s="14" t="s">
        <v>3</v>
      </c>
      <c r="D63" s="14">
        <v>1</v>
      </c>
      <c r="E63" s="104">
        <v>0</v>
      </c>
      <c r="F63" s="15">
        <f t="shared" si="0"/>
        <v>0</v>
      </c>
      <c r="G63" s="73"/>
      <c r="H63" s="73"/>
      <c r="I63" s="73"/>
      <c r="J63" s="73"/>
    </row>
    <row r="64" spans="1:10" s="4" customFormat="1">
      <c r="A64" s="12" t="s">
        <v>134</v>
      </c>
      <c r="B64" s="51" t="s">
        <v>111</v>
      </c>
      <c r="C64" s="14" t="s">
        <v>3</v>
      </c>
      <c r="D64" s="14">
        <v>1</v>
      </c>
      <c r="E64" s="104">
        <v>0</v>
      </c>
      <c r="F64" s="15">
        <f t="shared" si="0"/>
        <v>0</v>
      </c>
      <c r="G64" s="73"/>
      <c r="H64" s="73"/>
      <c r="I64" s="73"/>
      <c r="J64" s="73"/>
    </row>
    <row r="65" spans="1:81" s="4" customFormat="1">
      <c r="A65" s="12" t="s">
        <v>135</v>
      </c>
      <c r="B65" s="52" t="s">
        <v>5</v>
      </c>
      <c r="C65" s="14" t="s">
        <v>3</v>
      </c>
      <c r="D65" s="14">
        <v>1</v>
      </c>
      <c r="E65" s="104">
        <v>0</v>
      </c>
      <c r="F65" s="15">
        <f t="shared" si="0"/>
        <v>0</v>
      </c>
      <c r="G65" s="73"/>
      <c r="H65" s="73"/>
      <c r="I65" s="73"/>
      <c r="J65" s="73"/>
    </row>
    <row r="66" spans="1:81" s="4" customFormat="1">
      <c r="A66" s="12" t="s">
        <v>136</v>
      </c>
      <c r="B66" s="52" t="s">
        <v>14</v>
      </c>
      <c r="C66" s="14" t="s">
        <v>3</v>
      </c>
      <c r="D66" s="14">
        <v>1</v>
      </c>
      <c r="E66" s="104">
        <v>0</v>
      </c>
      <c r="F66" s="15">
        <f t="shared" si="0"/>
        <v>0</v>
      </c>
      <c r="G66" s="73"/>
      <c r="H66" s="73"/>
      <c r="I66" s="73"/>
      <c r="J66" s="73"/>
    </row>
    <row r="67" spans="1:81" s="4" customFormat="1">
      <c r="A67" s="12" t="s">
        <v>193</v>
      </c>
      <c r="B67" s="53" t="s">
        <v>15</v>
      </c>
      <c r="C67" s="14" t="s">
        <v>3</v>
      </c>
      <c r="D67" s="14">
        <v>1</v>
      </c>
      <c r="E67" s="104">
        <v>0</v>
      </c>
      <c r="F67" s="15">
        <f t="shared" si="0"/>
        <v>0</v>
      </c>
      <c r="G67" s="73"/>
      <c r="H67" s="73"/>
      <c r="I67" s="73"/>
      <c r="J67" s="73"/>
    </row>
    <row r="68" spans="1:81" s="4" customFormat="1">
      <c r="A68" s="12" t="s">
        <v>194</v>
      </c>
      <c r="B68" s="52" t="s">
        <v>6</v>
      </c>
      <c r="C68" s="14" t="s">
        <v>3</v>
      </c>
      <c r="D68" s="14">
        <v>1</v>
      </c>
      <c r="E68" s="104">
        <v>0</v>
      </c>
      <c r="F68" s="15">
        <f t="shared" si="0"/>
        <v>0</v>
      </c>
      <c r="G68" s="73"/>
      <c r="H68" s="73"/>
      <c r="I68" s="73"/>
      <c r="J68" s="73"/>
    </row>
    <row r="69" spans="1:81" s="4" customFormat="1">
      <c r="A69" s="12" t="s">
        <v>195</v>
      </c>
      <c r="B69" s="52" t="s">
        <v>49</v>
      </c>
      <c r="C69" s="14" t="s">
        <v>3</v>
      </c>
      <c r="D69" s="14">
        <v>1</v>
      </c>
      <c r="E69" s="104">
        <v>0</v>
      </c>
      <c r="F69" s="15">
        <f t="shared" si="0"/>
        <v>0</v>
      </c>
      <c r="G69" s="73"/>
      <c r="H69" s="73"/>
      <c r="I69" s="73"/>
      <c r="J69" s="73"/>
    </row>
    <row r="70" spans="1:81" s="4" customFormat="1">
      <c r="A70" s="12" t="s">
        <v>196</v>
      </c>
      <c r="B70" s="53" t="s">
        <v>50</v>
      </c>
      <c r="C70" s="14" t="s">
        <v>3</v>
      </c>
      <c r="D70" s="14">
        <v>1</v>
      </c>
      <c r="E70" s="104">
        <v>0</v>
      </c>
      <c r="F70" s="15">
        <f t="shared" si="0"/>
        <v>0</v>
      </c>
      <c r="G70" s="73"/>
      <c r="H70" s="73"/>
      <c r="I70" s="73"/>
      <c r="J70" s="73"/>
      <c r="K70" s="73"/>
      <c r="L70" s="73"/>
      <c r="M70" s="73"/>
      <c r="N70" s="73"/>
      <c r="O70" s="73"/>
      <c r="P70" s="73"/>
      <c r="Q70" s="73"/>
      <c r="R70" s="73"/>
      <c r="S70" s="73"/>
      <c r="T70" s="73"/>
      <c r="U70" s="73"/>
      <c r="V70" s="73"/>
      <c r="W70" s="73"/>
      <c r="X70" s="73"/>
      <c r="Y70" s="73"/>
      <c r="Z70" s="73"/>
      <c r="AA70" s="73"/>
      <c r="AB70" s="73"/>
      <c r="AC70" s="73"/>
      <c r="AD70" s="73"/>
      <c r="AE70" s="73"/>
      <c r="AF70" s="73"/>
      <c r="AG70" s="73"/>
      <c r="AH70" s="73"/>
      <c r="AI70" s="73"/>
      <c r="AJ70" s="73"/>
      <c r="AK70" s="73"/>
      <c r="AL70" s="73"/>
      <c r="AM70" s="73"/>
      <c r="AN70" s="73"/>
      <c r="AO70" s="73"/>
      <c r="AP70" s="73"/>
      <c r="AQ70" s="73"/>
      <c r="AR70" s="73"/>
      <c r="AS70" s="73"/>
      <c r="AT70" s="73"/>
      <c r="AU70" s="73"/>
      <c r="AV70" s="73"/>
      <c r="AW70" s="73"/>
      <c r="AX70" s="73"/>
      <c r="AY70" s="73"/>
      <c r="AZ70" s="73"/>
      <c r="BA70" s="73"/>
      <c r="BB70" s="73"/>
      <c r="BC70" s="73"/>
      <c r="BD70" s="73"/>
      <c r="BE70" s="73"/>
      <c r="BF70" s="73"/>
      <c r="BG70" s="73"/>
      <c r="BH70" s="73"/>
      <c r="BI70" s="73"/>
      <c r="BJ70" s="73"/>
      <c r="BK70" s="73"/>
      <c r="BL70" s="73"/>
      <c r="BM70" s="73"/>
      <c r="BN70" s="73"/>
      <c r="BO70" s="73"/>
      <c r="BP70" s="73"/>
      <c r="BQ70" s="73"/>
      <c r="BR70" s="73"/>
      <c r="BS70" s="73"/>
      <c r="BT70" s="73"/>
      <c r="BU70" s="73"/>
      <c r="BV70" s="73"/>
      <c r="BW70" s="73"/>
      <c r="BX70" s="73"/>
      <c r="BY70" s="73"/>
      <c r="BZ70" s="73"/>
      <c r="CA70" s="73"/>
      <c r="CB70" s="73"/>
      <c r="CC70" s="73"/>
    </row>
    <row r="71" spans="1:81" s="4" customFormat="1">
      <c r="A71" s="79" t="s">
        <v>197</v>
      </c>
      <c r="B71" s="52" t="s">
        <v>16</v>
      </c>
      <c r="C71" s="14" t="s">
        <v>3</v>
      </c>
      <c r="D71" s="14">
        <v>1</v>
      </c>
      <c r="E71" s="104">
        <v>0</v>
      </c>
      <c r="F71" s="15">
        <f t="shared" si="0"/>
        <v>0</v>
      </c>
      <c r="G71" s="73"/>
      <c r="H71" s="73"/>
      <c r="I71" s="73"/>
      <c r="J71" s="73"/>
      <c r="K71" s="73"/>
      <c r="L71" s="73"/>
      <c r="M71" s="73"/>
      <c r="N71" s="73"/>
      <c r="O71" s="73"/>
      <c r="P71" s="73"/>
      <c r="Q71" s="73"/>
      <c r="R71" s="73"/>
      <c r="S71" s="73"/>
      <c r="T71" s="73"/>
      <c r="U71" s="73"/>
      <c r="V71" s="73"/>
      <c r="W71" s="73"/>
      <c r="X71" s="73"/>
      <c r="Y71" s="73"/>
      <c r="Z71" s="73"/>
      <c r="AA71" s="73"/>
      <c r="AB71" s="73"/>
      <c r="AC71" s="73"/>
      <c r="AD71" s="73"/>
      <c r="AE71" s="73"/>
      <c r="AF71" s="73"/>
      <c r="AG71" s="73"/>
      <c r="AH71" s="73"/>
      <c r="AI71" s="73"/>
      <c r="AJ71" s="73"/>
      <c r="AK71" s="73"/>
      <c r="AL71" s="73"/>
      <c r="AM71" s="73"/>
      <c r="AN71" s="73"/>
      <c r="AO71" s="73"/>
      <c r="AP71" s="73"/>
      <c r="AQ71" s="73"/>
      <c r="AR71" s="73"/>
      <c r="AS71" s="73"/>
      <c r="AT71" s="73"/>
      <c r="AU71" s="73"/>
      <c r="AV71" s="73"/>
      <c r="AW71" s="73"/>
      <c r="AX71" s="73"/>
      <c r="AY71" s="73"/>
      <c r="AZ71" s="73"/>
      <c r="BA71" s="73"/>
      <c r="BB71" s="73"/>
      <c r="BC71" s="73"/>
      <c r="BD71" s="73"/>
      <c r="BE71" s="73"/>
      <c r="BF71" s="73"/>
      <c r="BG71" s="73"/>
      <c r="BH71" s="73"/>
      <c r="BI71" s="73"/>
      <c r="BJ71" s="73"/>
      <c r="BK71" s="73"/>
      <c r="BL71" s="73"/>
      <c r="BM71" s="73"/>
      <c r="BN71" s="73"/>
      <c r="BO71" s="73"/>
      <c r="BP71" s="73"/>
      <c r="BQ71" s="73"/>
      <c r="BR71" s="73"/>
      <c r="BS71" s="73"/>
      <c r="BT71" s="73"/>
      <c r="BU71" s="73"/>
      <c r="BV71" s="73"/>
      <c r="BW71" s="73"/>
      <c r="BX71" s="73"/>
      <c r="BY71" s="73"/>
      <c r="BZ71" s="73"/>
      <c r="CA71" s="73"/>
      <c r="CB71" s="73"/>
      <c r="CC71" s="73"/>
    </row>
    <row r="72" spans="1:81" s="4" customFormat="1">
      <c r="A72" s="79" t="s">
        <v>198</v>
      </c>
      <c r="B72" s="53" t="s">
        <v>17</v>
      </c>
      <c r="C72" s="14" t="s">
        <v>3</v>
      </c>
      <c r="D72" s="14">
        <v>1</v>
      </c>
      <c r="E72" s="104">
        <v>0</v>
      </c>
      <c r="F72" s="15">
        <f t="shared" si="0"/>
        <v>0</v>
      </c>
      <c r="G72" s="73"/>
      <c r="H72" s="73"/>
      <c r="I72" s="7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73"/>
      <c r="AI72" s="73"/>
      <c r="AJ72" s="73"/>
      <c r="AK72" s="73"/>
      <c r="AL72" s="73"/>
      <c r="AM72" s="73"/>
      <c r="AN72" s="73"/>
      <c r="AO72" s="73"/>
      <c r="AP72" s="73"/>
      <c r="AQ72" s="73"/>
      <c r="AR72" s="73"/>
      <c r="AS72" s="73"/>
      <c r="AT72" s="73"/>
      <c r="AU72" s="73"/>
      <c r="AV72" s="73"/>
      <c r="AW72" s="73"/>
      <c r="AX72" s="73"/>
      <c r="AY72" s="73"/>
      <c r="AZ72" s="73"/>
      <c r="BA72" s="73"/>
      <c r="BB72" s="73"/>
      <c r="BC72" s="73"/>
      <c r="BD72" s="73"/>
      <c r="BE72" s="73"/>
      <c r="BF72" s="73"/>
      <c r="BG72" s="73"/>
      <c r="BH72" s="73"/>
      <c r="BI72" s="73"/>
      <c r="BJ72" s="73"/>
      <c r="BK72" s="73"/>
      <c r="BL72" s="73"/>
      <c r="BM72" s="73"/>
      <c r="BN72" s="73"/>
      <c r="BO72" s="73"/>
      <c r="BP72" s="73"/>
      <c r="BQ72" s="73"/>
      <c r="BR72" s="73"/>
      <c r="BS72" s="73"/>
      <c r="BT72" s="73"/>
      <c r="BU72" s="73"/>
      <c r="BV72" s="73"/>
      <c r="BW72" s="73"/>
      <c r="BX72" s="73"/>
      <c r="BY72" s="73"/>
      <c r="BZ72" s="73"/>
      <c r="CA72" s="73"/>
      <c r="CB72" s="73"/>
      <c r="CC72" s="73"/>
    </row>
    <row r="73" spans="1:81" s="4" customFormat="1">
      <c r="A73" s="79" t="s">
        <v>199</v>
      </c>
      <c r="B73" s="53" t="s">
        <v>18</v>
      </c>
      <c r="C73" s="14" t="s">
        <v>3</v>
      </c>
      <c r="D73" s="14">
        <v>1</v>
      </c>
      <c r="E73" s="104">
        <v>0</v>
      </c>
      <c r="F73" s="15">
        <f t="shared" si="0"/>
        <v>0</v>
      </c>
      <c r="G73" s="73"/>
      <c r="H73" s="73"/>
      <c r="I73" s="73"/>
      <c r="J73" s="73"/>
      <c r="K73" s="73"/>
      <c r="L73" s="73"/>
      <c r="M73" s="73"/>
      <c r="N73" s="73"/>
      <c r="O73" s="73"/>
      <c r="P73" s="73"/>
      <c r="Q73" s="73"/>
      <c r="R73" s="73"/>
      <c r="S73" s="73"/>
      <c r="T73" s="73"/>
      <c r="U73" s="73"/>
      <c r="V73" s="73"/>
      <c r="W73" s="73"/>
      <c r="X73" s="73"/>
      <c r="Y73" s="73"/>
      <c r="Z73" s="73"/>
      <c r="AA73" s="73"/>
      <c r="AB73" s="73"/>
      <c r="AC73" s="73"/>
      <c r="AD73" s="73"/>
      <c r="AE73" s="73"/>
      <c r="AF73" s="73"/>
      <c r="AG73" s="73"/>
      <c r="AH73" s="73"/>
      <c r="AI73" s="73"/>
      <c r="AJ73" s="73"/>
      <c r="AK73" s="73"/>
      <c r="AL73" s="73"/>
      <c r="AM73" s="73"/>
      <c r="AN73" s="73"/>
      <c r="AO73" s="73"/>
      <c r="AP73" s="73"/>
      <c r="AQ73" s="73"/>
      <c r="AR73" s="73"/>
      <c r="AS73" s="73"/>
      <c r="AT73" s="73"/>
      <c r="AU73" s="73"/>
      <c r="AV73" s="73"/>
      <c r="AW73" s="73"/>
      <c r="AX73" s="73"/>
      <c r="AY73" s="73"/>
      <c r="AZ73" s="73"/>
      <c r="BA73" s="73"/>
      <c r="BB73" s="73"/>
      <c r="BC73" s="73"/>
      <c r="BD73" s="73"/>
      <c r="BE73" s="73"/>
      <c r="BF73" s="73"/>
      <c r="BG73" s="73"/>
      <c r="BH73" s="73"/>
      <c r="BI73" s="73"/>
      <c r="BJ73" s="73"/>
      <c r="BK73" s="73"/>
      <c r="BL73" s="73"/>
      <c r="BM73" s="73"/>
      <c r="BN73" s="73"/>
      <c r="BO73" s="73"/>
      <c r="BP73" s="73"/>
      <c r="BQ73" s="73"/>
      <c r="BR73" s="73"/>
      <c r="BS73" s="73"/>
      <c r="BT73" s="73"/>
      <c r="BU73" s="73"/>
      <c r="BV73" s="73"/>
      <c r="BW73" s="73"/>
      <c r="BX73" s="73"/>
      <c r="BY73" s="73"/>
      <c r="BZ73" s="73"/>
      <c r="CA73" s="73"/>
      <c r="CB73" s="73"/>
      <c r="CC73" s="73"/>
    </row>
    <row r="74" spans="1:81" s="4" customFormat="1">
      <c r="A74" s="79" t="s">
        <v>200</v>
      </c>
      <c r="B74" s="53" t="s">
        <v>51</v>
      </c>
      <c r="C74" s="14" t="s">
        <v>3</v>
      </c>
      <c r="D74" s="14">
        <v>1</v>
      </c>
      <c r="E74" s="104">
        <v>0</v>
      </c>
      <c r="F74" s="15">
        <f t="shared" si="0"/>
        <v>0</v>
      </c>
      <c r="G74" s="73"/>
      <c r="H74" s="73"/>
      <c r="I74" s="73"/>
      <c r="J74" s="73"/>
      <c r="K74" s="73"/>
      <c r="L74" s="73"/>
      <c r="M74" s="73"/>
      <c r="N74" s="73"/>
      <c r="O74" s="73"/>
      <c r="P74" s="73"/>
      <c r="Q74" s="73"/>
      <c r="R74" s="73"/>
      <c r="S74" s="73"/>
      <c r="T74" s="73"/>
      <c r="U74" s="73"/>
      <c r="V74" s="73"/>
      <c r="W74" s="73"/>
      <c r="X74" s="73"/>
      <c r="Y74" s="73"/>
      <c r="Z74" s="73"/>
      <c r="AA74" s="73"/>
      <c r="AB74" s="73"/>
      <c r="AC74" s="73"/>
      <c r="AD74" s="73"/>
      <c r="AE74" s="73"/>
      <c r="AF74" s="73"/>
      <c r="AG74" s="73"/>
      <c r="AH74" s="73"/>
      <c r="AI74" s="73"/>
      <c r="AJ74" s="73"/>
      <c r="AK74" s="73"/>
      <c r="AL74" s="73"/>
      <c r="AM74" s="73"/>
      <c r="AN74" s="73"/>
      <c r="AO74" s="73"/>
      <c r="AP74" s="73"/>
      <c r="AQ74" s="73"/>
      <c r="AR74" s="73"/>
      <c r="AS74" s="73"/>
      <c r="AT74" s="73"/>
      <c r="AU74" s="73"/>
      <c r="AV74" s="73"/>
      <c r="AW74" s="73"/>
      <c r="AX74" s="73"/>
      <c r="AY74" s="73"/>
      <c r="AZ74" s="73"/>
      <c r="BA74" s="73"/>
      <c r="BB74" s="73"/>
      <c r="BC74" s="73"/>
      <c r="BD74" s="73"/>
      <c r="BE74" s="73"/>
      <c r="BF74" s="73"/>
      <c r="BG74" s="73"/>
      <c r="BH74" s="73"/>
      <c r="BI74" s="73"/>
      <c r="BJ74" s="73"/>
      <c r="BK74" s="73"/>
      <c r="BL74" s="73"/>
      <c r="BM74" s="73"/>
      <c r="BN74" s="73"/>
      <c r="BO74" s="73"/>
      <c r="BP74" s="73"/>
      <c r="BQ74" s="73"/>
      <c r="BR74" s="73"/>
      <c r="BS74" s="73"/>
      <c r="BT74" s="73"/>
      <c r="BU74" s="73"/>
      <c r="BV74" s="73"/>
      <c r="BW74" s="73"/>
      <c r="BX74" s="73"/>
      <c r="BY74" s="73"/>
      <c r="BZ74" s="73"/>
      <c r="CA74" s="73"/>
      <c r="CB74" s="73"/>
      <c r="CC74" s="73"/>
    </row>
    <row r="75" spans="1:81" s="4" customFormat="1">
      <c r="A75" s="79" t="s">
        <v>201</v>
      </c>
      <c r="B75" s="52" t="s">
        <v>19</v>
      </c>
      <c r="C75" s="14" t="s">
        <v>3</v>
      </c>
      <c r="D75" s="14">
        <v>1</v>
      </c>
      <c r="E75" s="104">
        <v>0</v>
      </c>
      <c r="F75" s="15">
        <f t="shared" si="0"/>
        <v>0</v>
      </c>
      <c r="G75" s="73"/>
      <c r="H75" s="73"/>
      <c r="I75" s="73"/>
      <c r="J75" s="73"/>
      <c r="K75" s="73"/>
      <c r="L75" s="73"/>
      <c r="M75" s="73"/>
      <c r="N75" s="73"/>
      <c r="O75" s="73"/>
      <c r="P75" s="73"/>
      <c r="Q75" s="73"/>
      <c r="R75" s="73"/>
      <c r="S75" s="73"/>
      <c r="T75" s="73"/>
      <c r="U75" s="73"/>
      <c r="V75" s="73"/>
      <c r="W75" s="73"/>
      <c r="X75" s="73"/>
      <c r="Y75" s="73"/>
      <c r="Z75" s="73"/>
      <c r="AA75" s="73"/>
      <c r="AB75" s="73"/>
      <c r="AC75" s="73"/>
      <c r="AD75" s="73"/>
      <c r="AE75" s="73"/>
      <c r="AF75" s="73"/>
      <c r="AG75" s="73"/>
      <c r="AH75" s="73"/>
      <c r="AI75" s="73"/>
      <c r="AJ75" s="73"/>
      <c r="AK75" s="73"/>
      <c r="AL75" s="73"/>
      <c r="AM75" s="73"/>
      <c r="AN75" s="73"/>
      <c r="AO75" s="73"/>
      <c r="AP75" s="73"/>
      <c r="AQ75" s="73"/>
      <c r="AR75" s="73"/>
      <c r="AS75" s="73"/>
      <c r="AT75" s="73"/>
      <c r="AU75" s="73"/>
      <c r="AV75" s="73"/>
      <c r="AW75" s="73"/>
      <c r="AX75" s="73"/>
      <c r="AY75" s="73"/>
      <c r="AZ75" s="73"/>
      <c r="BA75" s="73"/>
      <c r="BB75" s="73"/>
      <c r="BC75" s="73"/>
      <c r="BD75" s="73"/>
      <c r="BE75" s="73"/>
      <c r="BF75" s="73"/>
      <c r="BG75" s="73"/>
      <c r="BH75" s="73"/>
      <c r="BI75" s="73"/>
      <c r="BJ75" s="73"/>
      <c r="BK75" s="73"/>
      <c r="BL75" s="73"/>
      <c r="BM75" s="73"/>
      <c r="BN75" s="73"/>
      <c r="BO75" s="73"/>
      <c r="BP75" s="73"/>
      <c r="BQ75" s="73"/>
      <c r="BR75" s="73"/>
      <c r="BS75" s="73"/>
      <c r="BT75" s="73"/>
      <c r="BU75" s="73"/>
      <c r="BV75" s="73"/>
      <c r="BW75" s="73"/>
      <c r="BX75" s="73"/>
      <c r="BY75" s="73"/>
      <c r="BZ75" s="73"/>
      <c r="CA75" s="73"/>
      <c r="CB75" s="73"/>
      <c r="CC75" s="73"/>
    </row>
    <row r="76" spans="1:81" s="4" customFormat="1">
      <c r="A76" s="79" t="s">
        <v>202</v>
      </c>
      <c r="B76" s="53" t="s">
        <v>20</v>
      </c>
      <c r="C76" s="14" t="s">
        <v>3</v>
      </c>
      <c r="D76" s="14">
        <v>1</v>
      </c>
      <c r="E76" s="104">
        <v>0</v>
      </c>
      <c r="F76" s="15">
        <f t="shared" si="0"/>
        <v>0</v>
      </c>
      <c r="G76" s="73"/>
      <c r="H76" s="73"/>
      <c r="I76" s="73"/>
      <c r="J76" s="73"/>
      <c r="K76" s="73"/>
      <c r="L76" s="73"/>
      <c r="M76" s="73"/>
      <c r="N76" s="73"/>
      <c r="O76" s="73"/>
      <c r="P76" s="73"/>
      <c r="Q76" s="73"/>
      <c r="R76" s="73"/>
      <c r="S76" s="73"/>
      <c r="T76" s="73"/>
      <c r="U76" s="73"/>
      <c r="V76" s="73"/>
      <c r="W76" s="73"/>
      <c r="X76" s="73"/>
      <c r="Y76" s="73"/>
      <c r="Z76" s="73"/>
      <c r="AA76" s="73"/>
      <c r="AB76" s="73"/>
      <c r="AC76" s="73"/>
      <c r="AD76" s="73"/>
      <c r="AE76" s="73"/>
      <c r="AF76" s="73"/>
      <c r="AG76" s="73"/>
      <c r="AH76" s="73"/>
      <c r="AI76" s="73"/>
      <c r="AJ76" s="73"/>
      <c r="AK76" s="73"/>
      <c r="AL76" s="73"/>
      <c r="AM76" s="73"/>
      <c r="AN76" s="73"/>
      <c r="AO76" s="73"/>
      <c r="AP76" s="73"/>
      <c r="AQ76" s="73"/>
      <c r="AR76" s="73"/>
      <c r="AS76" s="73"/>
      <c r="AT76" s="73"/>
      <c r="AU76" s="73"/>
      <c r="AV76" s="73"/>
      <c r="AW76" s="73"/>
      <c r="AX76" s="73"/>
      <c r="AY76" s="73"/>
      <c r="AZ76" s="73"/>
      <c r="BA76" s="73"/>
      <c r="BB76" s="73"/>
      <c r="BC76" s="73"/>
      <c r="BD76" s="73"/>
      <c r="BE76" s="73"/>
      <c r="BF76" s="73"/>
      <c r="BG76" s="73"/>
      <c r="BH76" s="73"/>
      <c r="BI76" s="73"/>
      <c r="BJ76" s="73"/>
      <c r="BK76" s="73"/>
      <c r="BL76" s="73"/>
      <c r="BM76" s="73"/>
      <c r="BN76" s="73"/>
      <c r="BO76" s="73"/>
      <c r="BP76" s="73"/>
      <c r="BQ76" s="73"/>
      <c r="BR76" s="73"/>
      <c r="BS76" s="73"/>
      <c r="BT76" s="73"/>
      <c r="BU76" s="73"/>
      <c r="BV76" s="73"/>
      <c r="BW76" s="73"/>
      <c r="BX76" s="73"/>
      <c r="BY76" s="73"/>
      <c r="BZ76" s="73"/>
      <c r="CA76" s="73"/>
      <c r="CB76" s="73"/>
      <c r="CC76" s="73"/>
    </row>
    <row r="77" spans="1:81" s="4" customFormat="1">
      <c r="A77" s="79" t="s">
        <v>203</v>
      </c>
      <c r="B77" s="53" t="s">
        <v>52</v>
      </c>
      <c r="C77" s="14" t="s">
        <v>3</v>
      </c>
      <c r="D77" s="14">
        <v>1</v>
      </c>
      <c r="E77" s="104">
        <v>0</v>
      </c>
      <c r="F77" s="15">
        <f t="shared" si="0"/>
        <v>0</v>
      </c>
      <c r="G77" s="73"/>
      <c r="H77" s="73"/>
      <c r="I77" s="73"/>
      <c r="J77" s="73"/>
      <c r="K77" s="73"/>
      <c r="L77" s="73"/>
      <c r="M77" s="73"/>
      <c r="N77" s="73"/>
      <c r="O77" s="73"/>
      <c r="P77" s="73"/>
      <c r="Q77" s="73"/>
      <c r="R77" s="73"/>
      <c r="S77" s="73"/>
      <c r="T77" s="73"/>
      <c r="U77" s="73"/>
      <c r="V77" s="73"/>
      <c r="W77" s="73"/>
      <c r="X77" s="73"/>
      <c r="Y77" s="73"/>
      <c r="Z77" s="73"/>
      <c r="AA77" s="73"/>
      <c r="AB77" s="73"/>
      <c r="AC77" s="73"/>
      <c r="AD77" s="73"/>
      <c r="AE77" s="73"/>
      <c r="AF77" s="73"/>
      <c r="AG77" s="73"/>
      <c r="AH77" s="73"/>
      <c r="AI77" s="73"/>
      <c r="AJ77" s="73"/>
      <c r="AK77" s="73"/>
      <c r="AL77" s="73"/>
      <c r="AM77" s="73"/>
      <c r="AN77" s="73"/>
      <c r="AO77" s="73"/>
      <c r="AP77" s="73"/>
      <c r="AQ77" s="73"/>
      <c r="AR77" s="73"/>
      <c r="AS77" s="73"/>
      <c r="AT77" s="73"/>
      <c r="AU77" s="73"/>
      <c r="AV77" s="73"/>
      <c r="AW77" s="73"/>
      <c r="AX77" s="73"/>
      <c r="AY77" s="73"/>
      <c r="AZ77" s="73"/>
      <c r="BA77" s="73"/>
      <c r="BB77" s="73"/>
      <c r="BC77" s="73"/>
      <c r="BD77" s="73"/>
      <c r="BE77" s="73"/>
      <c r="BF77" s="73"/>
      <c r="BG77" s="73"/>
      <c r="BH77" s="73"/>
      <c r="BI77" s="73"/>
      <c r="BJ77" s="73"/>
      <c r="BK77" s="73"/>
      <c r="BL77" s="73"/>
      <c r="BM77" s="73"/>
      <c r="BN77" s="73"/>
      <c r="BO77" s="73"/>
      <c r="BP77" s="73"/>
      <c r="BQ77" s="73"/>
      <c r="BR77" s="73"/>
      <c r="BS77" s="73"/>
      <c r="BT77" s="73"/>
      <c r="BU77" s="73"/>
      <c r="BV77" s="73"/>
      <c r="BW77" s="73"/>
      <c r="BX77" s="73"/>
      <c r="BY77" s="73"/>
      <c r="BZ77" s="73"/>
      <c r="CA77" s="73"/>
      <c r="CB77" s="73"/>
      <c r="CC77" s="73"/>
    </row>
    <row r="78" spans="1:81" s="4" customFormat="1">
      <c r="A78" s="79" t="s">
        <v>204</v>
      </c>
      <c r="B78" s="52" t="s">
        <v>21</v>
      </c>
      <c r="C78" s="14" t="s">
        <v>3</v>
      </c>
      <c r="D78" s="14">
        <v>1</v>
      </c>
      <c r="E78" s="104">
        <v>0</v>
      </c>
      <c r="F78" s="15">
        <f t="shared" si="0"/>
        <v>0</v>
      </c>
      <c r="G78" s="73"/>
      <c r="H78" s="73"/>
      <c r="I78" s="73"/>
      <c r="J78" s="73"/>
      <c r="K78" s="73"/>
      <c r="L78" s="73"/>
      <c r="M78" s="73"/>
      <c r="N78" s="73"/>
      <c r="O78" s="73"/>
      <c r="P78" s="73"/>
      <c r="Q78" s="73"/>
      <c r="R78" s="73"/>
      <c r="S78" s="73"/>
      <c r="T78" s="73"/>
      <c r="U78" s="73"/>
      <c r="V78" s="73"/>
      <c r="W78" s="73"/>
      <c r="X78" s="73"/>
      <c r="Y78" s="73"/>
      <c r="Z78" s="73"/>
      <c r="AA78" s="73"/>
      <c r="AB78" s="73"/>
      <c r="AC78" s="73"/>
      <c r="AD78" s="73"/>
      <c r="AE78" s="73"/>
      <c r="AF78" s="73"/>
      <c r="AG78" s="73"/>
      <c r="AH78" s="73"/>
      <c r="AI78" s="73"/>
      <c r="AJ78" s="73"/>
      <c r="AK78" s="73"/>
      <c r="AL78" s="73"/>
      <c r="AM78" s="73"/>
      <c r="AN78" s="73"/>
      <c r="AO78" s="73"/>
      <c r="AP78" s="73"/>
      <c r="AQ78" s="73"/>
      <c r="AR78" s="73"/>
      <c r="AS78" s="73"/>
      <c r="AT78" s="73"/>
      <c r="AU78" s="73"/>
      <c r="AV78" s="73"/>
      <c r="AW78" s="73"/>
      <c r="AX78" s="73"/>
      <c r="AY78" s="73"/>
      <c r="AZ78" s="73"/>
      <c r="BA78" s="73"/>
      <c r="BB78" s="73"/>
      <c r="BC78" s="73"/>
      <c r="BD78" s="73"/>
      <c r="BE78" s="73"/>
      <c r="BF78" s="73"/>
      <c r="BG78" s="73"/>
      <c r="BH78" s="73"/>
      <c r="BI78" s="73"/>
      <c r="BJ78" s="73"/>
      <c r="BK78" s="73"/>
      <c r="BL78" s="73"/>
      <c r="BM78" s="73"/>
      <c r="BN78" s="73"/>
      <c r="BO78" s="73"/>
      <c r="BP78" s="73"/>
      <c r="BQ78" s="73"/>
      <c r="BR78" s="73"/>
      <c r="BS78" s="73"/>
      <c r="BT78" s="73"/>
      <c r="BU78" s="73"/>
      <c r="BV78" s="73"/>
      <c r="BW78" s="73"/>
      <c r="BX78" s="73"/>
      <c r="BY78" s="73"/>
      <c r="BZ78" s="73"/>
      <c r="CA78" s="73"/>
      <c r="CB78" s="73"/>
      <c r="CC78" s="73"/>
    </row>
    <row r="79" spans="1:81" s="4" customFormat="1">
      <c r="A79" s="79" t="s">
        <v>205</v>
      </c>
      <c r="B79" s="52" t="s">
        <v>22</v>
      </c>
      <c r="C79" s="14" t="s">
        <v>3</v>
      </c>
      <c r="D79" s="14">
        <v>1</v>
      </c>
      <c r="E79" s="104">
        <v>0</v>
      </c>
      <c r="F79" s="15">
        <f t="shared" si="0"/>
        <v>0</v>
      </c>
      <c r="G79" s="73"/>
      <c r="H79" s="73"/>
      <c r="I79" s="73"/>
      <c r="J79" s="73"/>
      <c r="K79" s="73"/>
      <c r="L79" s="73"/>
      <c r="M79" s="73"/>
      <c r="N79" s="73"/>
      <c r="O79" s="73"/>
      <c r="P79" s="73"/>
      <c r="Q79" s="73"/>
      <c r="R79" s="73"/>
      <c r="S79" s="73"/>
      <c r="T79" s="73"/>
      <c r="U79" s="73"/>
      <c r="V79" s="73"/>
      <c r="W79" s="73"/>
      <c r="X79" s="73"/>
      <c r="Y79" s="73"/>
      <c r="Z79" s="73"/>
      <c r="AA79" s="73"/>
      <c r="AB79" s="73"/>
      <c r="AC79" s="73"/>
      <c r="AD79" s="73"/>
      <c r="AE79" s="73"/>
      <c r="AF79" s="73"/>
      <c r="AG79" s="73"/>
      <c r="AH79" s="73"/>
      <c r="AI79" s="73"/>
      <c r="AJ79" s="73"/>
      <c r="AK79" s="73"/>
      <c r="AL79" s="73"/>
      <c r="AM79" s="73"/>
      <c r="AN79" s="73"/>
      <c r="AO79" s="73"/>
      <c r="AP79" s="73"/>
      <c r="AQ79" s="73"/>
      <c r="AR79" s="73"/>
      <c r="AS79" s="73"/>
      <c r="AT79" s="73"/>
      <c r="AU79" s="73"/>
      <c r="AV79" s="73"/>
      <c r="AW79" s="73"/>
      <c r="AX79" s="73"/>
      <c r="AY79" s="73"/>
      <c r="AZ79" s="73"/>
      <c r="BA79" s="73"/>
      <c r="BB79" s="73"/>
      <c r="BC79" s="73"/>
      <c r="BD79" s="73"/>
      <c r="BE79" s="73"/>
      <c r="BF79" s="73"/>
      <c r="BG79" s="73"/>
      <c r="BH79" s="73"/>
      <c r="BI79" s="73"/>
      <c r="BJ79" s="73"/>
      <c r="BK79" s="73"/>
      <c r="BL79" s="73"/>
      <c r="BM79" s="73"/>
      <c r="BN79" s="73"/>
      <c r="BO79" s="73"/>
      <c r="BP79" s="73"/>
      <c r="BQ79" s="73"/>
      <c r="BR79" s="73"/>
      <c r="BS79" s="73"/>
      <c r="BT79" s="73"/>
      <c r="BU79" s="73"/>
      <c r="BV79" s="73"/>
      <c r="BW79" s="73"/>
      <c r="BX79" s="73"/>
      <c r="BY79" s="73"/>
      <c r="BZ79" s="73"/>
      <c r="CA79" s="73"/>
      <c r="CB79" s="73"/>
      <c r="CC79" s="73"/>
    </row>
    <row r="80" spans="1:81" s="4" customFormat="1">
      <c r="A80" s="79" t="s">
        <v>206</v>
      </c>
      <c r="B80" s="54" t="s">
        <v>23</v>
      </c>
      <c r="C80" s="14" t="s">
        <v>3</v>
      </c>
      <c r="D80" s="14">
        <v>1</v>
      </c>
      <c r="E80" s="104">
        <v>0</v>
      </c>
      <c r="F80" s="15">
        <f t="shared" si="0"/>
        <v>0</v>
      </c>
      <c r="G80" s="73"/>
      <c r="H80" s="73"/>
      <c r="I80" s="73"/>
      <c r="J80" s="73"/>
      <c r="K80" s="73"/>
      <c r="L80" s="73"/>
      <c r="M80" s="73"/>
      <c r="N80" s="73"/>
      <c r="O80" s="73"/>
      <c r="P80" s="73"/>
      <c r="Q80" s="73"/>
      <c r="R80" s="73"/>
      <c r="S80" s="73"/>
      <c r="T80" s="73"/>
      <c r="U80" s="73"/>
      <c r="V80" s="73"/>
      <c r="W80" s="73"/>
      <c r="X80" s="73"/>
      <c r="Y80" s="73"/>
      <c r="Z80" s="73"/>
      <c r="AA80" s="73"/>
      <c r="AB80" s="73"/>
      <c r="AC80" s="73"/>
      <c r="AD80" s="73"/>
      <c r="AE80" s="73"/>
      <c r="AF80" s="73"/>
      <c r="AG80" s="73"/>
      <c r="AH80" s="73"/>
      <c r="AI80" s="73"/>
      <c r="AJ80" s="73"/>
      <c r="AK80" s="73"/>
      <c r="AL80" s="73"/>
      <c r="AM80" s="73"/>
      <c r="AN80" s="73"/>
      <c r="AO80" s="73"/>
      <c r="AP80" s="73"/>
      <c r="AQ80" s="73"/>
      <c r="AR80" s="73"/>
      <c r="AS80" s="73"/>
      <c r="AT80" s="73"/>
      <c r="AU80" s="73"/>
      <c r="AV80" s="73"/>
      <c r="AW80" s="73"/>
      <c r="AX80" s="73"/>
      <c r="AY80" s="73"/>
      <c r="AZ80" s="73"/>
      <c r="BA80" s="73"/>
      <c r="BB80" s="73"/>
      <c r="BC80" s="73"/>
      <c r="BD80" s="73"/>
      <c r="BE80" s="73"/>
      <c r="BF80" s="73"/>
      <c r="BG80" s="73"/>
      <c r="BH80" s="73"/>
      <c r="BI80" s="73"/>
      <c r="BJ80" s="73"/>
      <c r="BK80" s="73"/>
      <c r="BL80" s="73"/>
      <c r="BM80" s="73"/>
      <c r="BN80" s="73"/>
      <c r="BO80" s="73"/>
      <c r="BP80" s="73"/>
      <c r="BQ80" s="73"/>
      <c r="BR80" s="73"/>
      <c r="BS80" s="73"/>
      <c r="BT80" s="73"/>
      <c r="BU80" s="73"/>
      <c r="BV80" s="73"/>
      <c r="BW80" s="73"/>
      <c r="BX80" s="73"/>
      <c r="BY80" s="73"/>
      <c r="BZ80" s="73"/>
      <c r="CA80" s="73"/>
      <c r="CB80" s="73"/>
      <c r="CC80" s="73"/>
    </row>
    <row r="81" spans="1:81" s="4" customFormat="1">
      <c r="A81" s="79" t="s">
        <v>207</v>
      </c>
      <c r="B81" s="54" t="s">
        <v>24</v>
      </c>
      <c r="C81" s="14" t="s">
        <v>3</v>
      </c>
      <c r="D81" s="14">
        <v>1</v>
      </c>
      <c r="E81" s="104">
        <v>0</v>
      </c>
      <c r="F81" s="15">
        <f t="shared" si="0"/>
        <v>0</v>
      </c>
      <c r="G81" s="73"/>
      <c r="H81" s="73"/>
      <c r="I81" s="73"/>
      <c r="J81" s="73"/>
      <c r="K81" s="73"/>
      <c r="L81" s="73"/>
      <c r="M81" s="73"/>
      <c r="N81" s="73"/>
      <c r="O81" s="73"/>
      <c r="P81" s="73"/>
      <c r="Q81" s="73"/>
      <c r="R81" s="73"/>
      <c r="S81" s="73"/>
      <c r="T81" s="73"/>
      <c r="U81" s="73"/>
      <c r="V81" s="73"/>
      <c r="W81" s="73"/>
      <c r="X81" s="73"/>
      <c r="Y81" s="73"/>
      <c r="Z81" s="73"/>
      <c r="AA81" s="73"/>
      <c r="AB81" s="73"/>
      <c r="AC81" s="73"/>
      <c r="AD81" s="73"/>
      <c r="AE81" s="73"/>
      <c r="AF81" s="73"/>
      <c r="AG81" s="73"/>
      <c r="AH81" s="73"/>
      <c r="AI81" s="73"/>
      <c r="AJ81" s="73"/>
      <c r="AK81" s="73"/>
      <c r="AL81" s="73"/>
      <c r="AM81" s="73"/>
      <c r="AN81" s="73"/>
      <c r="AO81" s="73"/>
      <c r="AP81" s="73"/>
      <c r="AQ81" s="73"/>
      <c r="AR81" s="73"/>
      <c r="AS81" s="73"/>
      <c r="AT81" s="73"/>
      <c r="AU81" s="73"/>
      <c r="AV81" s="73"/>
      <c r="AW81" s="73"/>
      <c r="AX81" s="73"/>
      <c r="AY81" s="73"/>
      <c r="AZ81" s="73"/>
      <c r="BA81" s="73"/>
      <c r="BB81" s="73"/>
      <c r="BC81" s="73"/>
      <c r="BD81" s="73"/>
      <c r="BE81" s="73"/>
      <c r="BF81" s="73"/>
      <c r="BG81" s="73"/>
      <c r="BH81" s="73"/>
      <c r="BI81" s="73"/>
      <c r="BJ81" s="73"/>
      <c r="BK81" s="73"/>
      <c r="BL81" s="73"/>
      <c r="BM81" s="73"/>
      <c r="BN81" s="73"/>
      <c r="BO81" s="73"/>
      <c r="BP81" s="73"/>
      <c r="BQ81" s="73"/>
      <c r="BR81" s="73"/>
      <c r="BS81" s="73"/>
      <c r="BT81" s="73"/>
      <c r="BU81" s="73"/>
      <c r="BV81" s="73"/>
      <c r="BW81" s="73"/>
      <c r="BX81" s="73"/>
      <c r="BY81" s="73"/>
      <c r="BZ81" s="73"/>
      <c r="CA81" s="73"/>
      <c r="CB81" s="73"/>
      <c r="CC81" s="73"/>
    </row>
    <row r="82" spans="1:81" s="5" customFormat="1">
      <c r="A82" s="79" t="s">
        <v>208</v>
      </c>
      <c r="B82" s="54" t="s">
        <v>25</v>
      </c>
      <c r="C82" s="14" t="s">
        <v>3</v>
      </c>
      <c r="D82" s="14">
        <v>1</v>
      </c>
      <c r="E82" s="104">
        <v>0</v>
      </c>
      <c r="F82" s="15">
        <f t="shared" si="0"/>
        <v>0</v>
      </c>
      <c r="G82" s="73"/>
      <c r="H82" s="73"/>
      <c r="I82" s="73"/>
      <c r="J82" s="73"/>
      <c r="K82" s="73"/>
      <c r="L82" s="73"/>
      <c r="M82" s="73"/>
      <c r="N82" s="73"/>
      <c r="O82" s="73"/>
      <c r="P82" s="73"/>
      <c r="Q82" s="73"/>
      <c r="R82" s="73"/>
      <c r="S82" s="73"/>
      <c r="T82" s="73"/>
      <c r="U82" s="73"/>
      <c r="V82" s="73"/>
      <c r="W82" s="73"/>
      <c r="X82" s="73"/>
      <c r="Y82" s="73"/>
      <c r="Z82" s="73"/>
      <c r="AA82" s="73"/>
      <c r="AB82" s="73"/>
      <c r="AC82" s="73"/>
      <c r="AD82" s="73"/>
      <c r="AE82" s="73"/>
      <c r="AF82" s="73"/>
      <c r="AG82" s="73"/>
      <c r="AH82" s="73"/>
      <c r="AI82" s="73"/>
      <c r="AJ82" s="73"/>
      <c r="AK82" s="73"/>
      <c r="AL82" s="73"/>
      <c r="AM82" s="73"/>
      <c r="AN82" s="73"/>
      <c r="AO82" s="73"/>
      <c r="AP82" s="73"/>
      <c r="AQ82" s="73"/>
      <c r="AR82" s="73"/>
      <c r="AS82" s="73"/>
      <c r="AT82" s="73"/>
      <c r="AU82" s="73"/>
      <c r="AV82" s="73"/>
      <c r="AW82" s="73"/>
      <c r="AX82" s="73"/>
      <c r="AY82" s="73"/>
      <c r="AZ82" s="73"/>
      <c r="BA82" s="73"/>
      <c r="BB82" s="73"/>
      <c r="BC82" s="73"/>
      <c r="BD82" s="73"/>
      <c r="BE82" s="73"/>
      <c r="BF82" s="73"/>
      <c r="BG82" s="73"/>
      <c r="BH82" s="73"/>
      <c r="BI82" s="73"/>
      <c r="BJ82" s="73"/>
      <c r="BK82" s="73"/>
      <c r="BL82" s="73"/>
      <c r="BM82" s="73"/>
      <c r="BN82" s="73"/>
      <c r="BO82" s="73"/>
      <c r="BP82" s="73"/>
      <c r="BQ82" s="73"/>
      <c r="BR82" s="73"/>
      <c r="BS82" s="73"/>
      <c r="BT82" s="73"/>
      <c r="BU82" s="73"/>
      <c r="BV82" s="73"/>
      <c r="BW82" s="73"/>
      <c r="BX82" s="73"/>
      <c r="BY82" s="73"/>
      <c r="BZ82" s="73"/>
      <c r="CA82" s="73"/>
      <c r="CB82" s="73"/>
      <c r="CC82" s="73"/>
    </row>
    <row r="83" spans="1:81" s="5" customFormat="1">
      <c r="A83" s="79" t="s">
        <v>209</v>
      </c>
      <c r="B83" s="55" t="s">
        <v>71</v>
      </c>
      <c r="C83" s="14" t="s">
        <v>3</v>
      </c>
      <c r="D83" s="14">
        <v>1</v>
      </c>
      <c r="E83" s="104">
        <v>0</v>
      </c>
      <c r="F83" s="15">
        <f t="shared" si="0"/>
        <v>0</v>
      </c>
      <c r="G83" s="73"/>
      <c r="H83" s="73"/>
      <c r="I83" s="73"/>
      <c r="J83" s="73"/>
      <c r="K83" s="73"/>
      <c r="L83" s="73"/>
      <c r="M83" s="73"/>
      <c r="N83" s="73"/>
      <c r="O83" s="73"/>
      <c r="P83" s="73"/>
      <c r="Q83" s="73"/>
      <c r="R83" s="73"/>
      <c r="S83" s="73"/>
      <c r="T83" s="73"/>
      <c r="U83" s="73"/>
      <c r="V83" s="73"/>
      <c r="W83" s="73"/>
      <c r="X83" s="73"/>
      <c r="Y83" s="73"/>
      <c r="Z83" s="73"/>
      <c r="AA83" s="73"/>
      <c r="AB83" s="73"/>
      <c r="AC83" s="73"/>
      <c r="AD83" s="73"/>
      <c r="AE83" s="73"/>
      <c r="AF83" s="73"/>
      <c r="AG83" s="73"/>
      <c r="AH83" s="73"/>
      <c r="AI83" s="73"/>
      <c r="AJ83" s="73"/>
      <c r="AK83" s="73"/>
      <c r="AL83" s="73"/>
      <c r="AM83" s="73"/>
      <c r="AN83" s="73"/>
      <c r="AO83" s="73"/>
      <c r="AP83" s="73"/>
      <c r="AQ83" s="73"/>
      <c r="AR83" s="73"/>
      <c r="AS83" s="73"/>
      <c r="AT83" s="73"/>
      <c r="AU83" s="73"/>
      <c r="AV83" s="73"/>
      <c r="AW83" s="73"/>
      <c r="AX83" s="73"/>
      <c r="AY83" s="73"/>
      <c r="AZ83" s="73"/>
      <c r="BA83" s="73"/>
      <c r="BB83" s="73"/>
      <c r="BC83" s="73"/>
      <c r="BD83" s="73"/>
      <c r="BE83" s="73"/>
      <c r="BF83" s="73"/>
      <c r="BG83" s="73"/>
      <c r="BH83" s="73"/>
      <c r="BI83" s="73"/>
      <c r="BJ83" s="73"/>
      <c r="BK83" s="73"/>
      <c r="BL83" s="73"/>
      <c r="BM83" s="73"/>
      <c r="BN83" s="73"/>
      <c r="BO83" s="73"/>
      <c r="BP83" s="73"/>
      <c r="BQ83" s="73"/>
      <c r="BR83" s="73"/>
      <c r="BS83" s="73"/>
      <c r="BT83" s="73"/>
      <c r="BU83" s="73"/>
      <c r="BV83" s="73"/>
      <c r="BW83" s="73"/>
      <c r="BX83" s="73"/>
      <c r="BY83" s="73"/>
      <c r="BZ83" s="73"/>
      <c r="CA83" s="73"/>
      <c r="CB83" s="73"/>
      <c r="CC83" s="73"/>
    </row>
    <row r="84" spans="1:81" s="5" customFormat="1">
      <c r="A84" s="79" t="s">
        <v>210</v>
      </c>
      <c r="B84" s="55" t="s">
        <v>64</v>
      </c>
      <c r="C84" s="14" t="s">
        <v>3</v>
      </c>
      <c r="D84" s="14">
        <v>1</v>
      </c>
      <c r="E84" s="104">
        <v>0</v>
      </c>
      <c r="F84" s="15">
        <f t="shared" si="0"/>
        <v>0</v>
      </c>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73"/>
      <c r="AL84" s="73"/>
      <c r="AM84" s="73"/>
      <c r="AN84" s="73"/>
      <c r="AO84" s="73"/>
      <c r="AP84" s="73"/>
      <c r="AQ84" s="73"/>
      <c r="AR84" s="73"/>
      <c r="AS84" s="73"/>
      <c r="AT84" s="73"/>
      <c r="AU84" s="73"/>
      <c r="AV84" s="73"/>
      <c r="AW84" s="73"/>
      <c r="AX84" s="73"/>
      <c r="AY84" s="73"/>
      <c r="AZ84" s="73"/>
      <c r="BA84" s="73"/>
      <c r="BB84" s="73"/>
      <c r="BC84" s="73"/>
      <c r="BD84" s="73"/>
      <c r="BE84" s="73"/>
      <c r="BF84" s="73"/>
      <c r="BG84" s="73"/>
      <c r="BH84" s="73"/>
      <c r="BI84" s="73"/>
      <c r="BJ84" s="73"/>
      <c r="BK84" s="73"/>
      <c r="BL84" s="73"/>
      <c r="BM84" s="73"/>
      <c r="BN84" s="73"/>
      <c r="BO84" s="73"/>
      <c r="BP84" s="73"/>
      <c r="BQ84" s="73"/>
      <c r="BR84" s="73"/>
      <c r="BS84" s="73"/>
      <c r="BT84" s="73"/>
      <c r="BU84" s="73"/>
      <c r="BV84" s="73"/>
      <c r="BW84" s="73"/>
      <c r="BX84" s="73"/>
      <c r="BY84" s="73"/>
      <c r="BZ84" s="73"/>
      <c r="CA84" s="73"/>
      <c r="CB84" s="73"/>
      <c r="CC84" s="73"/>
    </row>
    <row r="85" spans="1:81" s="5" customFormat="1">
      <c r="A85" s="79" t="s">
        <v>211</v>
      </c>
      <c r="B85" s="54" t="s">
        <v>26</v>
      </c>
      <c r="C85" s="14" t="s">
        <v>3</v>
      </c>
      <c r="D85" s="14">
        <v>1</v>
      </c>
      <c r="E85" s="104">
        <v>0</v>
      </c>
      <c r="F85" s="15">
        <f t="shared" si="0"/>
        <v>0</v>
      </c>
      <c r="G85" s="73"/>
      <c r="H85" s="73"/>
      <c r="I85" s="73"/>
      <c r="J85" s="73"/>
      <c r="K85" s="73"/>
      <c r="L85" s="73"/>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73"/>
      <c r="AL85" s="73"/>
      <c r="AM85" s="73"/>
      <c r="AN85" s="73"/>
      <c r="AO85" s="73"/>
      <c r="AP85" s="73"/>
      <c r="AQ85" s="73"/>
      <c r="AR85" s="73"/>
      <c r="AS85" s="73"/>
      <c r="AT85" s="73"/>
      <c r="AU85" s="73"/>
      <c r="AV85" s="73"/>
      <c r="AW85" s="73"/>
      <c r="AX85" s="73"/>
      <c r="AY85" s="73"/>
      <c r="AZ85" s="73"/>
      <c r="BA85" s="73"/>
      <c r="BB85" s="73"/>
      <c r="BC85" s="73"/>
      <c r="BD85" s="73"/>
      <c r="BE85" s="73"/>
      <c r="BF85" s="73"/>
      <c r="BG85" s="73"/>
      <c r="BH85" s="73"/>
      <c r="BI85" s="73"/>
      <c r="BJ85" s="73"/>
      <c r="BK85" s="73"/>
      <c r="BL85" s="73"/>
      <c r="BM85" s="73"/>
      <c r="BN85" s="73"/>
      <c r="BO85" s="73"/>
      <c r="BP85" s="73"/>
      <c r="BQ85" s="73"/>
      <c r="BR85" s="73"/>
      <c r="BS85" s="73"/>
      <c r="BT85" s="73"/>
      <c r="BU85" s="73"/>
      <c r="BV85" s="73"/>
      <c r="BW85" s="73"/>
      <c r="BX85" s="73"/>
      <c r="BY85" s="73"/>
      <c r="BZ85" s="73"/>
      <c r="CA85" s="73"/>
      <c r="CB85" s="73"/>
      <c r="CC85" s="73"/>
    </row>
    <row r="86" spans="1:81" s="5" customFormat="1">
      <c r="A86" s="79" t="s">
        <v>212</v>
      </c>
      <c r="B86" s="54" t="s">
        <v>27</v>
      </c>
      <c r="C86" s="14" t="s">
        <v>3</v>
      </c>
      <c r="D86" s="14">
        <v>1</v>
      </c>
      <c r="E86" s="104">
        <v>0</v>
      </c>
      <c r="F86" s="15">
        <f t="shared" si="0"/>
        <v>0</v>
      </c>
      <c r="G86" s="73"/>
      <c r="H86" s="73"/>
      <c r="I86" s="73"/>
      <c r="J86" s="73"/>
      <c r="K86" s="73"/>
      <c r="L86" s="73"/>
      <c r="M86" s="73"/>
      <c r="N86" s="73"/>
      <c r="O86" s="73"/>
      <c r="P86" s="73"/>
      <c r="Q86" s="73"/>
      <c r="R86" s="73"/>
      <c r="S86" s="73"/>
      <c r="T86" s="73"/>
      <c r="U86" s="73"/>
      <c r="V86" s="73"/>
      <c r="W86" s="73"/>
      <c r="X86" s="73"/>
      <c r="Y86" s="73"/>
      <c r="Z86" s="73"/>
      <c r="AA86" s="73"/>
      <c r="AB86" s="73"/>
      <c r="AC86" s="73"/>
      <c r="AD86" s="73"/>
      <c r="AE86" s="73"/>
      <c r="AF86" s="73"/>
      <c r="AG86" s="73"/>
      <c r="AH86" s="73"/>
      <c r="AI86" s="73"/>
      <c r="AJ86" s="73"/>
      <c r="AK86" s="73"/>
      <c r="AL86" s="73"/>
      <c r="AM86" s="73"/>
      <c r="AN86" s="73"/>
      <c r="AO86" s="73"/>
      <c r="AP86" s="73"/>
      <c r="AQ86" s="73"/>
      <c r="AR86" s="73"/>
      <c r="AS86" s="73"/>
      <c r="AT86" s="73"/>
      <c r="AU86" s="73"/>
      <c r="AV86" s="73"/>
      <c r="AW86" s="73"/>
      <c r="AX86" s="73"/>
      <c r="AY86" s="73"/>
      <c r="AZ86" s="73"/>
      <c r="BA86" s="73"/>
      <c r="BB86" s="73"/>
      <c r="BC86" s="73"/>
      <c r="BD86" s="73"/>
      <c r="BE86" s="73"/>
      <c r="BF86" s="73"/>
      <c r="BG86" s="73"/>
      <c r="BH86" s="73"/>
      <c r="BI86" s="73"/>
      <c r="BJ86" s="73"/>
      <c r="BK86" s="73"/>
      <c r="BL86" s="73"/>
      <c r="BM86" s="73"/>
      <c r="BN86" s="73"/>
      <c r="BO86" s="73"/>
      <c r="BP86" s="73"/>
      <c r="BQ86" s="73"/>
      <c r="BR86" s="73"/>
      <c r="BS86" s="73"/>
      <c r="BT86" s="73"/>
      <c r="BU86" s="73"/>
      <c r="BV86" s="73"/>
      <c r="BW86" s="73"/>
      <c r="BX86" s="73"/>
      <c r="BY86" s="73"/>
      <c r="BZ86" s="73"/>
      <c r="CA86" s="73"/>
      <c r="CB86" s="73"/>
      <c r="CC86" s="73"/>
    </row>
    <row r="87" spans="1:81" s="5" customFormat="1">
      <c r="A87" s="79" t="s">
        <v>213</v>
      </c>
      <c r="B87" s="54" t="s">
        <v>28</v>
      </c>
      <c r="C87" s="14" t="s">
        <v>3</v>
      </c>
      <c r="D87" s="14">
        <v>1</v>
      </c>
      <c r="E87" s="104">
        <v>0</v>
      </c>
      <c r="F87" s="15">
        <f t="shared" si="0"/>
        <v>0</v>
      </c>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73"/>
      <c r="AL87" s="73"/>
      <c r="AM87" s="73"/>
      <c r="AN87" s="73"/>
      <c r="AO87" s="73"/>
      <c r="AP87" s="73"/>
      <c r="AQ87" s="73"/>
      <c r="AR87" s="73"/>
      <c r="AS87" s="73"/>
      <c r="AT87" s="73"/>
      <c r="AU87" s="73"/>
      <c r="AV87" s="73"/>
      <c r="AW87" s="73"/>
      <c r="AX87" s="73"/>
      <c r="AY87" s="73"/>
      <c r="AZ87" s="73"/>
      <c r="BA87" s="73"/>
      <c r="BB87" s="73"/>
      <c r="BC87" s="73"/>
      <c r="BD87" s="73"/>
      <c r="BE87" s="73"/>
      <c r="BF87" s="73"/>
      <c r="BG87" s="73"/>
      <c r="BH87" s="73"/>
      <c r="BI87" s="73"/>
      <c r="BJ87" s="73"/>
      <c r="BK87" s="73"/>
      <c r="BL87" s="73"/>
      <c r="BM87" s="73"/>
      <c r="BN87" s="73"/>
      <c r="BO87" s="73"/>
      <c r="BP87" s="73"/>
      <c r="BQ87" s="73"/>
      <c r="BR87" s="73"/>
      <c r="BS87" s="73"/>
      <c r="BT87" s="73"/>
      <c r="BU87" s="73"/>
      <c r="BV87" s="73"/>
      <c r="BW87" s="73"/>
      <c r="BX87" s="73"/>
      <c r="BY87" s="73"/>
      <c r="BZ87" s="73"/>
      <c r="CA87" s="73"/>
      <c r="CB87" s="73"/>
      <c r="CC87" s="73"/>
    </row>
    <row r="88" spans="1:81" s="5" customFormat="1">
      <c r="A88" s="79" t="s">
        <v>214</v>
      </c>
      <c r="B88" s="54" t="s">
        <v>29</v>
      </c>
      <c r="C88" s="14" t="s">
        <v>3</v>
      </c>
      <c r="D88" s="14">
        <v>1</v>
      </c>
      <c r="E88" s="104">
        <v>0</v>
      </c>
      <c r="F88" s="15">
        <f t="shared" si="0"/>
        <v>0</v>
      </c>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73"/>
      <c r="AL88" s="73"/>
      <c r="AM88" s="73"/>
      <c r="AN88" s="73"/>
      <c r="AO88" s="73"/>
      <c r="AP88" s="73"/>
      <c r="AQ88" s="73"/>
      <c r="AR88" s="73"/>
      <c r="AS88" s="73"/>
      <c r="AT88" s="73"/>
      <c r="AU88" s="73"/>
      <c r="AV88" s="73"/>
      <c r="AW88" s="73"/>
      <c r="AX88" s="73"/>
      <c r="AY88" s="73"/>
      <c r="AZ88" s="73"/>
      <c r="BA88" s="73"/>
      <c r="BB88" s="73"/>
      <c r="BC88" s="73"/>
      <c r="BD88" s="73"/>
      <c r="BE88" s="73"/>
      <c r="BF88" s="73"/>
      <c r="BG88" s="73"/>
      <c r="BH88" s="73"/>
      <c r="BI88" s="73"/>
      <c r="BJ88" s="73"/>
      <c r="BK88" s="73"/>
      <c r="BL88" s="73"/>
      <c r="BM88" s="73"/>
      <c r="BN88" s="73"/>
      <c r="BO88" s="73"/>
      <c r="BP88" s="73"/>
      <c r="BQ88" s="73"/>
      <c r="BR88" s="73"/>
      <c r="BS88" s="73"/>
      <c r="BT88" s="73"/>
      <c r="BU88" s="73"/>
      <c r="BV88" s="73"/>
      <c r="BW88" s="73"/>
      <c r="BX88" s="73"/>
      <c r="BY88" s="73"/>
      <c r="BZ88" s="73"/>
      <c r="CA88" s="73"/>
      <c r="CB88" s="73"/>
      <c r="CC88" s="73"/>
    </row>
    <row r="89" spans="1:81" s="5" customFormat="1">
      <c r="A89" s="79" t="s">
        <v>215</v>
      </c>
      <c r="B89" s="54" t="s">
        <v>112</v>
      </c>
      <c r="C89" s="14" t="s">
        <v>3</v>
      </c>
      <c r="D89" s="14">
        <v>1</v>
      </c>
      <c r="E89" s="104">
        <v>0</v>
      </c>
      <c r="F89" s="15">
        <f t="shared" si="0"/>
        <v>0</v>
      </c>
      <c r="G89" s="73"/>
      <c r="H89" s="73"/>
      <c r="I89" s="7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73"/>
      <c r="AL89" s="73"/>
      <c r="AM89" s="73"/>
      <c r="AN89" s="73"/>
      <c r="AO89" s="73"/>
      <c r="AP89" s="73"/>
      <c r="AQ89" s="73"/>
      <c r="AR89" s="73"/>
      <c r="AS89" s="73"/>
      <c r="AT89" s="73"/>
      <c r="AU89" s="73"/>
      <c r="AV89" s="73"/>
      <c r="AW89" s="73"/>
      <c r="AX89" s="73"/>
      <c r="AY89" s="73"/>
      <c r="AZ89" s="73"/>
      <c r="BA89" s="73"/>
      <c r="BB89" s="73"/>
      <c r="BC89" s="73"/>
      <c r="BD89" s="73"/>
      <c r="BE89" s="73"/>
      <c r="BF89" s="73"/>
      <c r="BG89" s="73"/>
      <c r="BH89" s="73"/>
      <c r="BI89" s="73"/>
      <c r="BJ89" s="73"/>
      <c r="BK89" s="73"/>
      <c r="BL89" s="73"/>
      <c r="BM89" s="73"/>
      <c r="BN89" s="73"/>
      <c r="BO89" s="73"/>
      <c r="BP89" s="73"/>
      <c r="BQ89" s="73"/>
      <c r="BR89" s="73"/>
      <c r="BS89" s="73"/>
      <c r="BT89" s="73"/>
      <c r="BU89" s="73"/>
      <c r="BV89" s="73"/>
      <c r="BW89" s="73"/>
      <c r="BX89" s="73"/>
      <c r="BY89" s="73"/>
      <c r="BZ89" s="73"/>
      <c r="CA89" s="73"/>
      <c r="CB89" s="73"/>
      <c r="CC89" s="73"/>
    </row>
    <row r="90" spans="1:81" s="5" customFormat="1">
      <c r="A90" s="79" t="s">
        <v>216</v>
      </c>
      <c r="B90" s="54" t="s">
        <v>30</v>
      </c>
      <c r="C90" s="14" t="s">
        <v>3</v>
      </c>
      <c r="D90" s="14">
        <v>1</v>
      </c>
      <c r="E90" s="104">
        <v>0</v>
      </c>
      <c r="F90" s="15">
        <f t="shared" si="0"/>
        <v>0</v>
      </c>
      <c r="G90" s="73"/>
      <c r="H90" s="73"/>
      <c r="I90" s="73"/>
      <c r="J90" s="73"/>
      <c r="K90" s="73"/>
      <c r="L90" s="73"/>
      <c r="M90" s="73"/>
      <c r="N90" s="73"/>
      <c r="O90" s="73"/>
      <c r="P90" s="73"/>
      <c r="Q90" s="73"/>
      <c r="R90" s="73"/>
      <c r="S90" s="73"/>
      <c r="T90" s="73"/>
      <c r="U90" s="73"/>
      <c r="V90" s="73"/>
      <c r="W90" s="73"/>
      <c r="X90" s="73"/>
      <c r="Y90" s="73"/>
      <c r="Z90" s="73"/>
      <c r="AA90" s="73"/>
      <c r="AB90" s="73"/>
      <c r="AC90" s="73"/>
      <c r="AD90" s="73"/>
      <c r="AE90" s="73"/>
      <c r="AF90" s="73"/>
      <c r="AG90" s="73"/>
      <c r="AH90" s="73"/>
      <c r="AI90" s="73"/>
      <c r="AJ90" s="73"/>
      <c r="AK90" s="73"/>
      <c r="AL90" s="73"/>
      <c r="AM90" s="73"/>
      <c r="AN90" s="73"/>
      <c r="AO90" s="73"/>
      <c r="AP90" s="73"/>
      <c r="AQ90" s="73"/>
      <c r="AR90" s="73"/>
      <c r="AS90" s="73"/>
      <c r="AT90" s="73"/>
      <c r="AU90" s="73"/>
      <c r="AV90" s="73"/>
      <c r="AW90" s="73"/>
      <c r="AX90" s="73"/>
      <c r="AY90" s="73"/>
      <c r="AZ90" s="73"/>
      <c r="BA90" s="73"/>
      <c r="BB90" s="73"/>
      <c r="BC90" s="73"/>
      <c r="BD90" s="73"/>
      <c r="BE90" s="73"/>
      <c r="BF90" s="73"/>
      <c r="BG90" s="73"/>
      <c r="BH90" s="73"/>
      <c r="BI90" s="73"/>
      <c r="BJ90" s="73"/>
      <c r="BK90" s="73"/>
      <c r="BL90" s="73"/>
      <c r="BM90" s="73"/>
      <c r="BN90" s="73"/>
      <c r="BO90" s="73"/>
      <c r="BP90" s="73"/>
      <c r="BQ90" s="73"/>
      <c r="BR90" s="73"/>
      <c r="BS90" s="73"/>
      <c r="BT90" s="73"/>
      <c r="BU90" s="73"/>
      <c r="BV90" s="73"/>
      <c r="BW90" s="73"/>
      <c r="BX90" s="73"/>
      <c r="BY90" s="73"/>
      <c r="BZ90" s="73"/>
      <c r="CA90" s="73"/>
      <c r="CB90" s="73"/>
      <c r="CC90" s="73"/>
    </row>
    <row r="91" spans="1:81" s="5" customFormat="1">
      <c r="A91" s="79" t="s">
        <v>217</v>
      </c>
      <c r="B91" s="54" t="s">
        <v>79</v>
      </c>
      <c r="C91" s="14" t="s">
        <v>3</v>
      </c>
      <c r="D91" s="14">
        <v>1</v>
      </c>
      <c r="E91" s="104">
        <v>0</v>
      </c>
      <c r="F91" s="15">
        <f t="shared" si="0"/>
        <v>0</v>
      </c>
      <c r="G91" s="73"/>
      <c r="H91" s="73"/>
      <c r="I91" s="73"/>
      <c r="J91" s="73"/>
      <c r="K91" s="73"/>
      <c r="L91" s="73"/>
      <c r="M91" s="73"/>
      <c r="N91" s="73"/>
      <c r="O91" s="73"/>
      <c r="P91" s="73"/>
      <c r="Q91" s="73"/>
      <c r="R91" s="73"/>
      <c r="S91" s="73"/>
      <c r="T91" s="73"/>
      <c r="U91" s="73"/>
      <c r="V91" s="73"/>
      <c r="W91" s="73"/>
      <c r="X91" s="73"/>
      <c r="Y91" s="73"/>
      <c r="Z91" s="73"/>
      <c r="AA91" s="73"/>
      <c r="AB91" s="73"/>
      <c r="AC91" s="73"/>
      <c r="AD91" s="73"/>
      <c r="AE91" s="73"/>
      <c r="AF91" s="73"/>
      <c r="AG91" s="73"/>
      <c r="AH91" s="73"/>
      <c r="AI91" s="73"/>
      <c r="AJ91" s="73"/>
      <c r="AK91" s="73"/>
      <c r="AL91" s="73"/>
      <c r="AM91" s="73"/>
      <c r="AN91" s="73"/>
      <c r="AO91" s="73"/>
      <c r="AP91" s="73"/>
      <c r="AQ91" s="73"/>
      <c r="AR91" s="73"/>
      <c r="AS91" s="73"/>
      <c r="AT91" s="73"/>
      <c r="AU91" s="73"/>
      <c r="AV91" s="73"/>
      <c r="AW91" s="73"/>
      <c r="AX91" s="73"/>
      <c r="AY91" s="73"/>
      <c r="AZ91" s="73"/>
      <c r="BA91" s="73"/>
      <c r="BB91" s="73"/>
      <c r="BC91" s="73"/>
      <c r="BD91" s="73"/>
      <c r="BE91" s="73"/>
      <c r="BF91" s="73"/>
      <c r="BG91" s="73"/>
      <c r="BH91" s="73"/>
      <c r="BI91" s="73"/>
      <c r="BJ91" s="73"/>
      <c r="BK91" s="73"/>
      <c r="BL91" s="73"/>
      <c r="BM91" s="73"/>
      <c r="BN91" s="73"/>
      <c r="BO91" s="73"/>
      <c r="BP91" s="73"/>
      <c r="BQ91" s="73"/>
      <c r="BR91" s="73"/>
      <c r="BS91" s="73"/>
      <c r="BT91" s="73"/>
      <c r="BU91" s="73"/>
      <c r="BV91" s="73"/>
      <c r="BW91" s="73"/>
      <c r="BX91" s="73"/>
      <c r="BY91" s="73"/>
      <c r="BZ91" s="73"/>
      <c r="CA91" s="73"/>
      <c r="CB91" s="73"/>
      <c r="CC91" s="73"/>
    </row>
    <row r="92" spans="1:81" s="5" customFormat="1">
      <c r="A92" s="79" t="s">
        <v>218</v>
      </c>
      <c r="B92" s="54" t="s">
        <v>80</v>
      </c>
      <c r="C92" s="14" t="s">
        <v>3</v>
      </c>
      <c r="D92" s="14">
        <v>1</v>
      </c>
      <c r="E92" s="104">
        <v>0</v>
      </c>
      <c r="F92" s="15">
        <f t="shared" si="0"/>
        <v>0</v>
      </c>
      <c r="G92" s="73"/>
      <c r="H92" s="73"/>
      <c r="I92" s="73"/>
      <c r="J92" s="73"/>
      <c r="K92" s="73"/>
      <c r="L92" s="73"/>
      <c r="M92" s="73"/>
      <c r="N92" s="73"/>
      <c r="O92" s="73"/>
      <c r="P92" s="73"/>
      <c r="Q92" s="73"/>
      <c r="R92" s="73"/>
      <c r="S92" s="73"/>
      <c r="T92" s="73"/>
      <c r="U92" s="73"/>
      <c r="V92" s="73"/>
      <c r="W92" s="73"/>
      <c r="X92" s="73"/>
      <c r="Y92" s="73"/>
      <c r="Z92" s="73"/>
      <c r="AA92" s="73"/>
      <c r="AB92" s="73"/>
      <c r="AC92" s="73"/>
      <c r="AD92" s="73"/>
      <c r="AE92" s="73"/>
      <c r="AF92" s="73"/>
      <c r="AG92" s="73"/>
      <c r="AH92" s="73"/>
      <c r="AI92" s="73"/>
      <c r="AJ92" s="73"/>
      <c r="AK92" s="73"/>
      <c r="AL92" s="73"/>
      <c r="AM92" s="73"/>
      <c r="AN92" s="73"/>
      <c r="AO92" s="73"/>
      <c r="AP92" s="73"/>
      <c r="AQ92" s="73"/>
      <c r="AR92" s="73"/>
      <c r="AS92" s="73"/>
      <c r="AT92" s="73"/>
      <c r="AU92" s="73"/>
      <c r="AV92" s="73"/>
      <c r="AW92" s="73"/>
      <c r="AX92" s="73"/>
      <c r="AY92" s="73"/>
      <c r="AZ92" s="73"/>
      <c r="BA92" s="73"/>
      <c r="BB92" s="73"/>
      <c r="BC92" s="73"/>
      <c r="BD92" s="73"/>
      <c r="BE92" s="73"/>
      <c r="BF92" s="73"/>
      <c r="BG92" s="73"/>
      <c r="BH92" s="73"/>
      <c r="BI92" s="73"/>
      <c r="BJ92" s="73"/>
      <c r="BK92" s="73"/>
      <c r="BL92" s="73"/>
      <c r="BM92" s="73"/>
      <c r="BN92" s="73"/>
      <c r="BO92" s="73"/>
      <c r="BP92" s="73"/>
      <c r="BQ92" s="73"/>
      <c r="BR92" s="73"/>
      <c r="BS92" s="73"/>
      <c r="BT92" s="73"/>
      <c r="BU92" s="73"/>
      <c r="BV92" s="73"/>
      <c r="BW92" s="73"/>
      <c r="BX92" s="73"/>
      <c r="BY92" s="73"/>
      <c r="BZ92" s="73"/>
      <c r="CA92" s="73"/>
      <c r="CB92" s="73"/>
      <c r="CC92" s="73"/>
    </row>
    <row r="93" spans="1:81" s="5" customFormat="1">
      <c r="A93" s="79" t="s">
        <v>219</v>
      </c>
      <c r="B93" s="56" t="s">
        <v>53</v>
      </c>
      <c r="C93" s="14" t="s">
        <v>3</v>
      </c>
      <c r="D93" s="14">
        <v>1</v>
      </c>
      <c r="E93" s="104">
        <v>0</v>
      </c>
      <c r="F93" s="15">
        <f t="shared" si="0"/>
        <v>0</v>
      </c>
      <c r="G93" s="73"/>
      <c r="H93" s="73"/>
      <c r="I93" s="73"/>
      <c r="J93" s="73"/>
      <c r="K93" s="73"/>
      <c r="L93" s="73"/>
      <c r="M93" s="73"/>
      <c r="N93" s="73"/>
      <c r="O93" s="73"/>
      <c r="P93" s="73"/>
      <c r="Q93" s="73"/>
      <c r="R93" s="73"/>
      <c r="S93" s="73"/>
      <c r="T93" s="73"/>
      <c r="U93" s="73"/>
      <c r="V93" s="73"/>
      <c r="W93" s="73"/>
      <c r="X93" s="73"/>
      <c r="Y93" s="73"/>
      <c r="Z93" s="73"/>
      <c r="AA93" s="73"/>
      <c r="AB93" s="73"/>
      <c r="AC93" s="73"/>
      <c r="AD93" s="73"/>
      <c r="AE93" s="73"/>
      <c r="AF93" s="73"/>
      <c r="AG93" s="73"/>
      <c r="AH93" s="73"/>
      <c r="AI93" s="73"/>
      <c r="AJ93" s="73"/>
      <c r="AK93" s="73"/>
      <c r="AL93" s="73"/>
      <c r="AM93" s="73"/>
      <c r="AN93" s="73"/>
      <c r="AO93" s="73"/>
      <c r="AP93" s="73"/>
      <c r="AQ93" s="73"/>
      <c r="AR93" s="73"/>
      <c r="AS93" s="73"/>
      <c r="AT93" s="73"/>
      <c r="AU93" s="73"/>
      <c r="AV93" s="73"/>
      <c r="AW93" s="73"/>
      <c r="AX93" s="73"/>
      <c r="AY93" s="73"/>
      <c r="AZ93" s="73"/>
      <c r="BA93" s="73"/>
      <c r="BB93" s="73"/>
      <c r="BC93" s="73"/>
      <c r="BD93" s="73"/>
      <c r="BE93" s="73"/>
      <c r="BF93" s="73"/>
      <c r="BG93" s="73"/>
      <c r="BH93" s="73"/>
      <c r="BI93" s="73"/>
      <c r="BJ93" s="73"/>
      <c r="BK93" s="73"/>
      <c r="BL93" s="73"/>
      <c r="BM93" s="73"/>
      <c r="BN93" s="73"/>
      <c r="BO93" s="73"/>
      <c r="BP93" s="73"/>
      <c r="BQ93" s="73"/>
      <c r="BR93" s="73"/>
      <c r="BS93" s="73"/>
      <c r="BT93" s="73"/>
      <c r="BU93" s="73"/>
      <c r="BV93" s="73"/>
      <c r="BW93" s="73"/>
      <c r="BX93" s="73"/>
      <c r="BY93" s="73"/>
      <c r="BZ93" s="73"/>
      <c r="CA93" s="73"/>
      <c r="CB93" s="73"/>
      <c r="CC93" s="73"/>
    </row>
    <row r="94" spans="1:81" s="5" customFormat="1">
      <c r="A94" s="79" t="s">
        <v>220</v>
      </c>
      <c r="B94" s="54" t="s">
        <v>31</v>
      </c>
      <c r="C94" s="14" t="s">
        <v>3</v>
      </c>
      <c r="D94" s="14">
        <v>1</v>
      </c>
      <c r="E94" s="104">
        <v>0</v>
      </c>
      <c r="F94" s="15">
        <f t="shared" si="0"/>
        <v>0</v>
      </c>
      <c r="G94" s="73"/>
      <c r="H94" s="73"/>
      <c r="I94" s="73"/>
      <c r="J94" s="73"/>
      <c r="K94" s="73"/>
      <c r="L94" s="73"/>
      <c r="M94" s="73"/>
      <c r="N94" s="73"/>
      <c r="O94" s="73"/>
      <c r="P94" s="73"/>
      <c r="Q94" s="73"/>
      <c r="R94" s="73"/>
      <c r="S94" s="73"/>
      <c r="T94" s="73"/>
      <c r="U94" s="73"/>
      <c r="V94" s="73"/>
      <c r="W94" s="73"/>
      <c r="X94" s="73"/>
      <c r="Y94" s="73"/>
      <c r="Z94" s="73"/>
      <c r="AA94" s="73"/>
      <c r="AB94" s="73"/>
      <c r="AC94" s="73"/>
      <c r="AD94" s="73"/>
      <c r="AE94" s="73"/>
      <c r="AF94" s="73"/>
      <c r="AG94" s="73"/>
      <c r="AH94" s="73"/>
      <c r="AI94" s="73"/>
      <c r="AJ94" s="73"/>
      <c r="AK94" s="73"/>
      <c r="AL94" s="73"/>
      <c r="AM94" s="73"/>
      <c r="AN94" s="73"/>
      <c r="AO94" s="73"/>
      <c r="AP94" s="73"/>
      <c r="AQ94" s="73"/>
      <c r="AR94" s="73"/>
      <c r="AS94" s="73"/>
      <c r="AT94" s="73"/>
      <c r="AU94" s="73"/>
      <c r="AV94" s="73"/>
      <c r="AW94" s="73"/>
      <c r="AX94" s="73"/>
      <c r="AY94" s="73"/>
      <c r="AZ94" s="73"/>
      <c r="BA94" s="73"/>
      <c r="BB94" s="73"/>
      <c r="BC94" s="73"/>
      <c r="BD94" s="73"/>
      <c r="BE94" s="73"/>
      <c r="BF94" s="73"/>
      <c r="BG94" s="73"/>
      <c r="BH94" s="73"/>
      <c r="BI94" s="73"/>
      <c r="BJ94" s="73"/>
      <c r="BK94" s="73"/>
      <c r="BL94" s="73"/>
      <c r="BM94" s="73"/>
      <c r="BN94" s="73"/>
      <c r="BO94" s="73"/>
      <c r="BP94" s="73"/>
      <c r="BQ94" s="73"/>
      <c r="BR94" s="73"/>
      <c r="BS94" s="73"/>
      <c r="BT94" s="73"/>
      <c r="BU94" s="73"/>
      <c r="BV94" s="73"/>
      <c r="BW94" s="73"/>
      <c r="BX94" s="73"/>
      <c r="BY94" s="73"/>
      <c r="BZ94" s="73"/>
      <c r="CA94" s="73"/>
      <c r="CB94" s="73"/>
      <c r="CC94" s="73"/>
    </row>
    <row r="95" spans="1:81" s="5" customFormat="1">
      <c r="A95" s="79" t="s">
        <v>221</v>
      </c>
      <c r="B95" s="65" t="s">
        <v>113</v>
      </c>
      <c r="C95" s="14" t="s">
        <v>3</v>
      </c>
      <c r="D95" s="14">
        <v>1</v>
      </c>
      <c r="E95" s="104">
        <v>0</v>
      </c>
      <c r="F95" s="15">
        <f t="shared" si="0"/>
        <v>0</v>
      </c>
      <c r="G95" s="73"/>
      <c r="H95" s="73"/>
      <c r="I95" s="73"/>
      <c r="J95" s="73"/>
      <c r="K95" s="73"/>
      <c r="L95" s="73"/>
      <c r="M95" s="73"/>
      <c r="N95" s="73"/>
      <c r="O95" s="73"/>
      <c r="P95" s="73"/>
      <c r="Q95" s="73"/>
      <c r="R95" s="73"/>
      <c r="S95" s="73"/>
      <c r="T95" s="73"/>
      <c r="U95" s="73"/>
      <c r="V95" s="73"/>
      <c r="W95" s="73"/>
      <c r="X95" s="73"/>
      <c r="Y95" s="73"/>
      <c r="Z95" s="73"/>
      <c r="AA95" s="73"/>
      <c r="AB95" s="73"/>
      <c r="AC95" s="73"/>
      <c r="AD95" s="73"/>
      <c r="AE95" s="73"/>
      <c r="AF95" s="73"/>
      <c r="AG95" s="73"/>
      <c r="AH95" s="73"/>
      <c r="AI95" s="73"/>
      <c r="AJ95" s="73"/>
      <c r="AK95" s="73"/>
      <c r="AL95" s="73"/>
      <c r="AM95" s="73"/>
      <c r="AN95" s="73"/>
      <c r="AO95" s="73"/>
      <c r="AP95" s="73"/>
      <c r="AQ95" s="73"/>
      <c r="AR95" s="73"/>
      <c r="AS95" s="73"/>
      <c r="AT95" s="73"/>
      <c r="AU95" s="73"/>
      <c r="AV95" s="73"/>
      <c r="AW95" s="73"/>
      <c r="AX95" s="73"/>
      <c r="AY95" s="73"/>
      <c r="AZ95" s="73"/>
      <c r="BA95" s="73"/>
      <c r="BB95" s="73"/>
      <c r="BC95" s="73"/>
      <c r="BD95" s="73"/>
      <c r="BE95" s="73"/>
      <c r="BF95" s="73"/>
      <c r="BG95" s="73"/>
      <c r="BH95" s="73"/>
      <c r="BI95" s="73"/>
      <c r="BJ95" s="73"/>
      <c r="BK95" s="73"/>
      <c r="BL95" s="73"/>
      <c r="BM95" s="73"/>
      <c r="BN95" s="73"/>
      <c r="BO95" s="73"/>
      <c r="BP95" s="73"/>
      <c r="BQ95" s="73"/>
      <c r="BR95" s="73"/>
      <c r="BS95" s="73"/>
      <c r="BT95" s="73"/>
      <c r="BU95" s="73"/>
      <c r="BV95" s="73"/>
      <c r="BW95" s="73"/>
      <c r="BX95" s="73"/>
      <c r="BY95" s="73"/>
      <c r="BZ95" s="73"/>
      <c r="CA95" s="73"/>
      <c r="CB95" s="73"/>
      <c r="CC95" s="73"/>
    </row>
    <row r="96" spans="1:81" s="5" customFormat="1">
      <c r="A96" s="79" t="s">
        <v>222</v>
      </c>
      <c r="B96" s="54" t="s">
        <v>114</v>
      </c>
      <c r="C96" s="14" t="s">
        <v>3</v>
      </c>
      <c r="D96" s="14">
        <v>1</v>
      </c>
      <c r="E96" s="104">
        <v>0</v>
      </c>
      <c r="F96" s="15">
        <f t="shared" si="0"/>
        <v>0</v>
      </c>
      <c r="G96" s="73"/>
      <c r="H96" s="73"/>
      <c r="I96" s="73"/>
      <c r="J96" s="73"/>
      <c r="K96" s="73"/>
      <c r="L96" s="73"/>
      <c r="M96" s="73"/>
      <c r="N96" s="73"/>
      <c r="O96" s="73"/>
      <c r="P96" s="73"/>
      <c r="Q96" s="73"/>
      <c r="R96" s="73"/>
      <c r="S96" s="73"/>
      <c r="T96" s="73"/>
      <c r="U96" s="73"/>
      <c r="V96" s="73"/>
      <c r="W96" s="73"/>
      <c r="X96" s="73"/>
      <c r="Y96" s="73"/>
      <c r="Z96" s="73"/>
      <c r="AA96" s="73"/>
      <c r="AB96" s="73"/>
      <c r="AC96" s="73"/>
      <c r="AD96" s="73"/>
      <c r="AE96" s="73"/>
      <c r="AF96" s="73"/>
      <c r="AG96" s="73"/>
      <c r="AH96" s="73"/>
      <c r="AI96" s="73"/>
      <c r="AJ96" s="73"/>
      <c r="AK96" s="73"/>
      <c r="AL96" s="73"/>
      <c r="AM96" s="73"/>
      <c r="AN96" s="73"/>
      <c r="AO96" s="73"/>
      <c r="AP96" s="73"/>
      <c r="AQ96" s="73"/>
      <c r="AR96" s="73"/>
      <c r="AS96" s="73"/>
      <c r="AT96" s="73"/>
      <c r="AU96" s="73"/>
      <c r="AV96" s="73"/>
      <c r="AW96" s="73"/>
      <c r="AX96" s="73"/>
      <c r="AY96" s="73"/>
      <c r="AZ96" s="73"/>
      <c r="BA96" s="73"/>
      <c r="BB96" s="73"/>
      <c r="BC96" s="73"/>
      <c r="BD96" s="73"/>
      <c r="BE96" s="73"/>
      <c r="BF96" s="73"/>
      <c r="BG96" s="73"/>
      <c r="BH96" s="73"/>
      <c r="BI96" s="73"/>
      <c r="BJ96" s="73"/>
      <c r="BK96" s="73"/>
      <c r="BL96" s="73"/>
      <c r="BM96" s="73"/>
      <c r="BN96" s="73"/>
      <c r="BO96" s="73"/>
      <c r="BP96" s="73"/>
      <c r="BQ96" s="73"/>
      <c r="BR96" s="73"/>
      <c r="BS96" s="73"/>
      <c r="BT96" s="73"/>
      <c r="BU96" s="73"/>
      <c r="BV96" s="73"/>
      <c r="BW96" s="73"/>
      <c r="BX96" s="73"/>
      <c r="BY96" s="73"/>
      <c r="BZ96" s="73"/>
      <c r="CA96" s="73"/>
      <c r="CB96" s="73"/>
      <c r="CC96" s="73"/>
    </row>
    <row r="97" spans="1:81" s="5" customFormat="1">
      <c r="A97" s="79" t="s">
        <v>223</v>
      </c>
      <c r="B97" s="54" t="s">
        <v>115</v>
      </c>
      <c r="C97" s="14" t="s">
        <v>3</v>
      </c>
      <c r="D97" s="14">
        <v>1</v>
      </c>
      <c r="E97" s="104">
        <v>0</v>
      </c>
      <c r="F97" s="15">
        <f t="shared" si="0"/>
        <v>0</v>
      </c>
      <c r="G97" s="73"/>
      <c r="H97" s="73"/>
      <c r="I97" s="73"/>
      <c r="J97" s="73"/>
      <c r="K97" s="73"/>
      <c r="L97" s="73"/>
      <c r="M97" s="73"/>
      <c r="N97" s="73"/>
      <c r="O97" s="73"/>
      <c r="P97" s="73"/>
      <c r="Q97" s="73"/>
      <c r="R97" s="73"/>
      <c r="S97" s="73"/>
      <c r="T97" s="73"/>
      <c r="U97" s="73"/>
      <c r="V97" s="73"/>
      <c r="W97" s="73"/>
      <c r="X97" s="73"/>
      <c r="Y97" s="73"/>
      <c r="Z97" s="73"/>
      <c r="AA97" s="73"/>
      <c r="AB97" s="73"/>
      <c r="AC97" s="73"/>
      <c r="AD97" s="73"/>
      <c r="AE97" s="73"/>
      <c r="AF97" s="73"/>
      <c r="AG97" s="73"/>
      <c r="AH97" s="73"/>
      <c r="AI97" s="73"/>
      <c r="AJ97" s="73"/>
      <c r="AK97" s="73"/>
      <c r="AL97" s="73"/>
      <c r="AM97" s="73"/>
      <c r="AN97" s="73"/>
      <c r="AO97" s="73"/>
      <c r="AP97" s="73"/>
      <c r="AQ97" s="73"/>
      <c r="AR97" s="73"/>
      <c r="AS97" s="73"/>
      <c r="AT97" s="73"/>
      <c r="AU97" s="73"/>
      <c r="AV97" s="73"/>
      <c r="AW97" s="73"/>
      <c r="AX97" s="73"/>
      <c r="AY97" s="73"/>
      <c r="AZ97" s="73"/>
      <c r="BA97" s="73"/>
      <c r="BB97" s="73"/>
      <c r="BC97" s="73"/>
      <c r="BD97" s="73"/>
      <c r="BE97" s="73"/>
      <c r="BF97" s="73"/>
      <c r="BG97" s="73"/>
      <c r="BH97" s="73"/>
      <c r="BI97" s="73"/>
      <c r="BJ97" s="73"/>
      <c r="BK97" s="73"/>
      <c r="BL97" s="73"/>
      <c r="BM97" s="73"/>
      <c r="BN97" s="73"/>
      <c r="BO97" s="73"/>
      <c r="BP97" s="73"/>
      <c r="BQ97" s="73"/>
      <c r="BR97" s="73"/>
      <c r="BS97" s="73"/>
      <c r="BT97" s="73"/>
      <c r="BU97" s="73"/>
      <c r="BV97" s="73"/>
      <c r="BW97" s="73"/>
      <c r="BX97" s="73"/>
      <c r="BY97" s="73"/>
      <c r="BZ97" s="73"/>
      <c r="CA97" s="73"/>
      <c r="CB97" s="73"/>
      <c r="CC97" s="73"/>
    </row>
    <row r="98" spans="1:81" s="5" customFormat="1">
      <c r="A98" s="79" t="s">
        <v>224</v>
      </c>
      <c r="B98" s="54" t="s">
        <v>116</v>
      </c>
      <c r="C98" s="14" t="s">
        <v>3</v>
      </c>
      <c r="D98" s="14">
        <v>1</v>
      </c>
      <c r="E98" s="104">
        <v>0</v>
      </c>
      <c r="F98" s="15">
        <f t="shared" si="0"/>
        <v>0</v>
      </c>
      <c r="G98" s="73"/>
      <c r="H98" s="73"/>
      <c r="I98" s="73"/>
      <c r="J98" s="73"/>
      <c r="K98" s="73"/>
      <c r="L98" s="73"/>
      <c r="M98" s="73"/>
      <c r="N98" s="73"/>
      <c r="O98" s="73"/>
      <c r="P98" s="73"/>
      <c r="Q98" s="73"/>
      <c r="R98" s="73"/>
      <c r="S98" s="73"/>
      <c r="T98" s="73"/>
      <c r="U98" s="73"/>
      <c r="V98" s="73"/>
      <c r="W98" s="73"/>
      <c r="X98" s="73"/>
      <c r="Y98" s="73"/>
      <c r="Z98" s="73"/>
      <c r="AA98" s="73"/>
      <c r="AB98" s="73"/>
      <c r="AC98" s="73"/>
      <c r="AD98" s="73"/>
      <c r="AE98" s="73"/>
      <c r="AF98" s="73"/>
      <c r="AG98" s="73"/>
      <c r="AH98" s="73"/>
      <c r="AI98" s="73"/>
      <c r="AJ98" s="73"/>
      <c r="AK98" s="73"/>
      <c r="AL98" s="73"/>
      <c r="AM98" s="73"/>
      <c r="AN98" s="73"/>
      <c r="AO98" s="73"/>
      <c r="AP98" s="73"/>
      <c r="AQ98" s="73"/>
      <c r="AR98" s="73"/>
      <c r="AS98" s="73"/>
      <c r="AT98" s="73"/>
      <c r="AU98" s="73"/>
      <c r="AV98" s="73"/>
      <c r="AW98" s="73"/>
      <c r="AX98" s="73"/>
      <c r="AY98" s="73"/>
      <c r="AZ98" s="73"/>
      <c r="BA98" s="73"/>
      <c r="BB98" s="73"/>
      <c r="BC98" s="73"/>
      <c r="BD98" s="73"/>
      <c r="BE98" s="73"/>
      <c r="BF98" s="73"/>
      <c r="BG98" s="73"/>
      <c r="BH98" s="73"/>
      <c r="BI98" s="73"/>
      <c r="BJ98" s="73"/>
      <c r="BK98" s="73"/>
      <c r="BL98" s="73"/>
      <c r="BM98" s="73"/>
      <c r="BN98" s="73"/>
      <c r="BO98" s="73"/>
      <c r="BP98" s="73"/>
      <c r="BQ98" s="73"/>
      <c r="BR98" s="73"/>
      <c r="BS98" s="73"/>
      <c r="BT98" s="73"/>
      <c r="BU98" s="73"/>
      <c r="BV98" s="73"/>
      <c r="BW98" s="73"/>
      <c r="BX98" s="73"/>
      <c r="BY98" s="73"/>
      <c r="BZ98" s="73"/>
      <c r="CA98" s="73"/>
      <c r="CB98" s="73"/>
      <c r="CC98" s="73"/>
    </row>
    <row r="99" spans="1:81" s="5" customFormat="1">
      <c r="A99" s="79" t="s">
        <v>225</v>
      </c>
      <c r="B99" s="54" t="s">
        <v>117</v>
      </c>
      <c r="C99" s="14" t="s">
        <v>3</v>
      </c>
      <c r="D99" s="14">
        <v>1</v>
      </c>
      <c r="E99" s="104">
        <v>0</v>
      </c>
      <c r="F99" s="15">
        <f t="shared" si="0"/>
        <v>0</v>
      </c>
      <c r="G99" s="73"/>
      <c r="H99" s="73"/>
      <c r="I99" s="73"/>
      <c r="J99" s="73"/>
      <c r="K99" s="73"/>
      <c r="L99" s="73"/>
      <c r="M99" s="73"/>
      <c r="N99" s="73"/>
      <c r="O99" s="73"/>
      <c r="P99" s="73"/>
      <c r="Q99" s="73"/>
      <c r="R99" s="73"/>
      <c r="S99" s="73"/>
      <c r="T99" s="73"/>
      <c r="U99" s="73"/>
      <c r="V99" s="73"/>
      <c r="W99" s="73"/>
      <c r="X99" s="73"/>
      <c r="Y99" s="73"/>
      <c r="Z99" s="73"/>
      <c r="AA99" s="73"/>
      <c r="AB99" s="73"/>
      <c r="AC99" s="73"/>
      <c r="AD99" s="73"/>
      <c r="AE99" s="73"/>
      <c r="AF99" s="73"/>
      <c r="AG99" s="73"/>
      <c r="AH99" s="73"/>
      <c r="AI99" s="73"/>
      <c r="AJ99" s="73"/>
      <c r="AK99" s="73"/>
      <c r="AL99" s="73"/>
      <c r="AM99" s="73"/>
      <c r="AN99" s="73"/>
      <c r="AO99" s="73"/>
      <c r="AP99" s="73"/>
      <c r="AQ99" s="73"/>
      <c r="AR99" s="73"/>
      <c r="AS99" s="73"/>
      <c r="AT99" s="73"/>
      <c r="AU99" s="73"/>
      <c r="AV99" s="73"/>
      <c r="AW99" s="73"/>
      <c r="AX99" s="73"/>
      <c r="AY99" s="73"/>
      <c r="AZ99" s="73"/>
      <c r="BA99" s="73"/>
      <c r="BB99" s="73"/>
      <c r="BC99" s="73"/>
      <c r="BD99" s="73"/>
      <c r="BE99" s="73"/>
      <c r="BF99" s="73"/>
      <c r="BG99" s="73"/>
      <c r="BH99" s="73"/>
      <c r="BI99" s="73"/>
      <c r="BJ99" s="73"/>
      <c r="BK99" s="73"/>
      <c r="BL99" s="73"/>
      <c r="BM99" s="73"/>
      <c r="BN99" s="73"/>
      <c r="BO99" s="73"/>
      <c r="BP99" s="73"/>
      <c r="BQ99" s="73"/>
      <c r="BR99" s="73"/>
      <c r="BS99" s="73"/>
      <c r="BT99" s="73"/>
      <c r="BU99" s="73"/>
      <c r="BV99" s="73"/>
      <c r="BW99" s="73"/>
      <c r="BX99" s="73"/>
      <c r="BY99" s="73"/>
      <c r="BZ99" s="73"/>
      <c r="CA99" s="73"/>
      <c r="CB99" s="73"/>
      <c r="CC99" s="73"/>
    </row>
    <row r="100" spans="1:81" s="5" customFormat="1">
      <c r="A100" s="79" t="s">
        <v>226</v>
      </c>
      <c r="B100" s="54" t="s">
        <v>143</v>
      </c>
      <c r="C100" s="14" t="s">
        <v>3</v>
      </c>
      <c r="D100" s="14">
        <v>1</v>
      </c>
      <c r="E100" s="104">
        <v>0</v>
      </c>
      <c r="F100" s="15">
        <f t="shared" ref="F100" si="1">D100*E100</f>
        <v>0</v>
      </c>
      <c r="G100" s="73"/>
      <c r="H100" s="73"/>
      <c r="I100" s="73"/>
      <c r="J100" s="73"/>
      <c r="K100" s="73"/>
      <c r="L100" s="73"/>
      <c r="M100" s="73"/>
      <c r="N100" s="73"/>
      <c r="O100" s="73"/>
      <c r="P100" s="73"/>
      <c r="Q100" s="73"/>
      <c r="R100" s="73"/>
      <c r="S100" s="73"/>
      <c r="T100" s="73"/>
      <c r="U100" s="73"/>
      <c r="V100" s="73"/>
      <c r="W100" s="73"/>
      <c r="X100" s="73"/>
      <c r="Y100" s="73"/>
      <c r="Z100" s="73"/>
      <c r="AA100" s="73"/>
      <c r="AB100" s="73"/>
      <c r="AC100" s="73"/>
      <c r="AD100" s="73"/>
      <c r="AE100" s="73"/>
      <c r="AF100" s="73"/>
      <c r="AG100" s="73"/>
      <c r="AH100" s="73"/>
      <c r="AI100" s="73"/>
      <c r="AJ100" s="73"/>
      <c r="AK100" s="73"/>
      <c r="AL100" s="73"/>
      <c r="AM100" s="73"/>
      <c r="AN100" s="73"/>
      <c r="AO100" s="73"/>
      <c r="AP100" s="73"/>
      <c r="AQ100" s="73"/>
      <c r="AR100" s="73"/>
      <c r="AS100" s="73"/>
      <c r="AT100" s="73"/>
      <c r="AU100" s="73"/>
      <c r="AV100" s="73"/>
      <c r="AW100" s="73"/>
      <c r="AX100" s="73"/>
      <c r="AY100" s="73"/>
      <c r="AZ100" s="73"/>
      <c r="BA100" s="73"/>
      <c r="BB100" s="73"/>
      <c r="BC100" s="73"/>
      <c r="BD100" s="73"/>
      <c r="BE100" s="73"/>
      <c r="BF100" s="73"/>
      <c r="BG100" s="73"/>
      <c r="BH100" s="73"/>
      <c r="BI100" s="73"/>
      <c r="BJ100" s="73"/>
      <c r="BK100" s="73"/>
      <c r="BL100" s="73"/>
      <c r="BM100" s="73"/>
      <c r="BN100" s="73"/>
      <c r="BO100" s="73"/>
      <c r="BP100" s="73"/>
      <c r="BQ100" s="73"/>
      <c r="BR100" s="73"/>
      <c r="BS100" s="73"/>
      <c r="BT100" s="73"/>
      <c r="BU100" s="73"/>
      <c r="BV100" s="73"/>
      <c r="BW100" s="73"/>
      <c r="BX100" s="73"/>
      <c r="BY100" s="73"/>
      <c r="BZ100" s="73"/>
      <c r="CA100" s="73"/>
      <c r="CB100" s="73"/>
      <c r="CC100" s="73"/>
    </row>
    <row r="101" spans="1:81" s="5" customFormat="1">
      <c r="A101" s="79" t="s">
        <v>227</v>
      </c>
      <c r="B101" s="54" t="s">
        <v>73</v>
      </c>
      <c r="C101" s="14" t="s">
        <v>3</v>
      </c>
      <c r="D101" s="14">
        <v>1</v>
      </c>
      <c r="E101" s="104">
        <v>0</v>
      </c>
      <c r="F101" s="15">
        <f t="shared" si="0"/>
        <v>0</v>
      </c>
      <c r="G101" s="73"/>
      <c r="H101" s="73"/>
      <c r="I101" s="73"/>
      <c r="J101" s="73"/>
      <c r="K101" s="73"/>
      <c r="L101" s="73"/>
      <c r="M101" s="73"/>
      <c r="N101" s="73"/>
      <c r="O101" s="73"/>
      <c r="P101" s="73"/>
      <c r="Q101" s="73"/>
      <c r="R101" s="73"/>
      <c r="S101" s="73"/>
      <c r="T101" s="73"/>
      <c r="U101" s="73"/>
      <c r="V101" s="73"/>
      <c r="W101" s="73"/>
      <c r="X101" s="73"/>
      <c r="Y101" s="73"/>
      <c r="Z101" s="73"/>
      <c r="AA101" s="73"/>
      <c r="AB101" s="73"/>
      <c r="AC101" s="73"/>
      <c r="AD101" s="73"/>
      <c r="AE101" s="73"/>
      <c r="AF101" s="73"/>
      <c r="AG101" s="73"/>
      <c r="AH101" s="73"/>
      <c r="AI101" s="73"/>
      <c r="AJ101" s="73"/>
      <c r="AK101" s="73"/>
      <c r="AL101" s="73"/>
      <c r="AM101" s="73"/>
      <c r="AN101" s="73"/>
      <c r="AO101" s="73"/>
      <c r="AP101" s="73"/>
      <c r="AQ101" s="73"/>
      <c r="AR101" s="73"/>
      <c r="AS101" s="73"/>
      <c r="AT101" s="73"/>
      <c r="AU101" s="73"/>
      <c r="AV101" s="73"/>
      <c r="AW101" s="73"/>
      <c r="AX101" s="73"/>
      <c r="AY101" s="73"/>
      <c r="AZ101" s="73"/>
      <c r="BA101" s="73"/>
      <c r="BB101" s="73"/>
      <c r="BC101" s="73"/>
      <c r="BD101" s="73"/>
      <c r="BE101" s="73"/>
      <c r="BF101" s="73"/>
      <c r="BG101" s="73"/>
      <c r="BH101" s="73"/>
      <c r="BI101" s="73"/>
      <c r="BJ101" s="73"/>
      <c r="BK101" s="73"/>
      <c r="BL101" s="73"/>
      <c r="BM101" s="73"/>
      <c r="BN101" s="73"/>
      <c r="BO101" s="73"/>
      <c r="BP101" s="73"/>
      <c r="BQ101" s="73"/>
      <c r="BR101" s="73"/>
      <c r="BS101" s="73"/>
      <c r="BT101" s="73"/>
      <c r="BU101" s="73"/>
      <c r="BV101" s="73"/>
      <c r="BW101" s="73"/>
      <c r="BX101" s="73"/>
      <c r="BY101" s="73"/>
      <c r="BZ101" s="73"/>
      <c r="CA101" s="73"/>
      <c r="CB101" s="73"/>
      <c r="CC101" s="73"/>
    </row>
    <row r="102" spans="1:81" s="2" customFormat="1" ht="32.25" thickBot="1">
      <c r="A102" s="79" t="s">
        <v>228</v>
      </c>
      <c r="B102" s="87" t="s">
        <v>54</v>
      </c>
      <c r="C102" s="17" t="s">
        <v>3</v>
      </c>
      <c r="D102" s="17">
        <v>1</v>
      </c>
      <c r="E102" s="111">
        <v>0</v>
      </c>
      <c r="F102" s="62">
        <f t="shared" si="0"/>
        <v>0</v>
      </c>
      <c r="G102" s="74"/>
      <c r="H102" s="74"/>
      <c r="I102" s="74"/>
      <c r="J102" s="74"/>
      <c r="K102" s="74"/>
      <c r="L102" s="74"/>
      <c r="M102" s="74"/>
      <c r="N102" s="74"/>
      <c r="O102" s="74"/>
      <c r="P102" s="74"/>
      <c r="Q102" s="74"/>
      <c r="R102" s="74"/>
      <c r="S102" s="74"/>
      <c r="T102" s="74"/>
      <c r="U102" s="74"/>
      <c r="V102" s="74"/>
      <c r="W102" s="74"/>
      <c r="X102" s="74"/>
      <c r="Y102" s="74"/>
      <c r="Z102" s="74"/>
      <c r="AA102" s="74"/>
      <c r="AB102" s="74"/>
      <c r="AC102" s="74"/>
      <c r="AD102" s="74"/>
      <c r="AE102" s="74"/>
      <c r="AF102" s="74"/>
      <c r="AG102" s="74"/>
      <c r="AH102" s="74"/>
      <c r="AI102" s="74"/>
      <c r="AJ102" s="74"/>
      <c r="AK102" s="74"/>
      <c r="AL102" s="74"/>
      <c r="AM102" s="74"/>
      <c r="AN102" s="74"/>
      <c r="AO102" s="74"/>
      <c r="AP102" s="74"/>
      <c r="AQ102" s="74"/>
      <c r="AR102" s="74"/>
      <c r="AS102" s="74"/>
      <c r="AT102" s="74"/>
      <c r="AU102" s="74"/>
      <c r="AV102" s="74"/>
      <c r="AW102" s="74"/>
      <c r="AX102" s="74"/>
      <c r="AY102" s="74"/>
      <c r="AZ102" s="74"/>
      <c r="BA102" s="74"/>
      <c r="BB102" s="74"/>
      <c r="BC102" s="74"/>
      <c r="BD102" s="74"/>
      <c r="BE102" s="74"/>
      <c r="BF102" s="74"/>
      <c r="BG102" s="74"/>
      <c r="BH102" s="74"/>
      <c r="BI102" s="74"/>
      <c r="BJ102" s="74"/>
      <c r="BK102" s="74"/>
      <c r="BL102" s="74"/>
      <c r="BM102" s="74"/>
      <c r="BN102" s="74"/>
      <c r="BO102" s="74"/>
      <c r="BP102" s="74"/>
      <c r="BQ102" s="74"/>
      <c r="BR102" s="74"/>
      <c r="BS102" s="74"/>
      <c r="BT102" s="74"/>
      <c r="BU102" s="74"/>
      <c r="BV102" s="74"/>
      <c r="BW102" s="74"/>
      <c r="BX102" s="74"/>
      <c r="BY102" s="74"/>
      <c r="BZ102" s="74"/>
      <c r="CA102" s="74"/>
      <c r="CB102" s="74"/>
      <c r="CC102" s="74"/>
    </row>
    <row r="103" spans="1:81" s="2" customFormat="1">
      <c r="A103" s="119" t="s">
        <v>229</v>
      </c>
      <c r="B103" s="120"/>
      <c r="C103" s="120"/>
      <c r="D103" s="120"/>
      <c r="E103" s="120"/>
      <c r="F103" s="18">
        <f>F104+F108+F109</f>
        <v>0</v>
      </c>
      <c r="G103" s="74"/>
      <c r="H103" s="74"/>
      <c r="I103" s="74"/>
      <c r="J103" s="74"/>
      <c r="K103" s="74"/>
      <c r="L103" s="74"/>
      <c r="M103" s="74"/>
      <c r="N103" s="74"/>
      <c r="O103" s="74"/>
      <c r="P103" s="74"/>
      <c r="Q103" s="74"/>
      <c r="R103" s="74"/>
      <c r="S103" s="74"/>
      <c r="T103" s="74"/>
      <c r="U103" s="74"/>
      <c r="V103" s="74"/>
      <c r="W103" s="74"/>
      <c r="X103" s="74"/>
      <c r="Y103" s="74"/>
      <c r="Z103" s="74"/>
      <c r="AA103" s="74"/>
      <c r="AB103" s="74"/>
      <c r="AC103" s="74"/>
      <c r="AD103" s="74"/>
      <c r="AE103" s="74"/>
      <c r="AF103" s="74"/>
      <c r="AG103" s="74"/>
      <c r="AH103" s="74"/>
      <c r="AI103" s="74"/>
      <c r="AJ103" s="74"/>
      <c r="AK103" s="74"/>
      <c r="AL103" s="74"/>
      <c r="AM103" s="74"/>
      <c r="AN103" s="74"/>
      <c r="AO103" s="74"/>
      <c r="AP103" s="74"/>
      <c r="AQ103" s="74"/>
      <c r="AR103" s="74"/>
      <c r="AS103" s="74"/>
      <c r="AT103" s="74"/>
      <c r="AU103" s="74"/>
      <c r="AV103" s="74"/>
      <c r="AW103" s="74"/>
      <c r="AX103" s="74"/>
      <c r="AY103" s="74"/>
      <c r="AZ103" s="74"/>
      <c r="BA103" s="74"/>
      <c r="BB103" s="74"/>
      <c r="BC103" s="74"/>
      <c r="BD103" s="74"/>
      <c r="BE103" s="74"/>
      <c r="BF103" s="74"/>
      <c r="BG103" s="74"/>
      <c r="BH103" s="74"/>
      <c r="BI103" s="74"/>
      <c r="BJ103" s="74"/>
      <c r="BK103" s="74"/>
      <c r="BL103" s="74"/>
      <c r="BM103" s="74"/>
      <c r="BN103" s="74"/>
      <c r="BO103" s="74"/>
      <c r="BP103" s="74"/>
      <c r="BQ103" s="74"/>
      <c r="BR103" s="74"/>
      <c r="BS103" s="74"/>
      <c r="BT103" s="74"/>
      <c r="BU103" s="74"/>
      <c r="BV103" s="74"/>
      <c r="BW103" s="74"/>
      <c r="BX103" s="74"/>
      <c r="BY103" s="74"/>
      <c r="BZ103" s="74"/>
      <c r="CA103" s="74"/>
      <c r="CB103" s="74"/>
      <c r="CC103" s="74"/>
    </row>
    <row r="104" spans="1:81" s="2" customFormat="1">
      <c r="A104" s="12" t="s">
        <v>137</v>
      </c>
      <c r="B104" s="19" t="s">
        <v>7</v>
      </c>
      <c r="C104" s="14" t="s">
        <v>8</v>
      </c>
      <c r="D104" s="60">
        <v>4290</v>
      </c>
      <c r="E104" s="104">
        <v>0</v>
      </c>
      <c r="F104" s="15">
        <f>D104*E104</f>
        <v>0</v>
      </c>
      <c r="G104" s="74"/>
      <c r="H104" s="74"/>
      <c r="I104" s="74"/>
      <c r="J104" s="74"/>
      <c r="K104" s="74"/>
      <c r="L104" s="74"/>
      <c r="M104" s="74"/>
      <c r="N104" s="74"/>
      <c r="O104" s="74"/>
      <c r="P104" s="74"/>
      <c r="Q104" s="74"/>
      <c r="R104" s="74"/>
      <c r="S104" s="74"/>
      <c r="T104" s="74"/>
      <c r="U104" s="74"/>
      <c r="V104" s="74"/>
      <c r="W104" s="74"/>
      <c r="X104" s="74"/>
      <c r="Y104" s="74"/>
      <c r="Z104" s="74"/>
      <c r="AA104" s="74"/>
      <c r="AB104" s="74"/>
      <c r="AC104" s="74"/>
      <c r="AD104" s="74"/>
      <c r="AE104" s="74"/>
      <c r="AF104" s="74"/>
      <c r="AG104" s="74"/>
      <c r="AH104" s="74"/>
      <c r="AI104" s="74"/>
      <c r="AJ104" s="74"/>
      <c r="AK104" s="74"/>
      <c r="AL104" s="74"/>
      <c r="AM104" s="74"/>
      <c r="AN104" s="74"/>
      <c r="AO104" s="74"/>
      <c r="AP104" s="74"/>
      <c r="AQ104" s="74"/>
      <c r="AR104" s="74"/>
      <c r="AS104" s="74"/>
      <c r="AT104" s="74"/>
      <c r="AU104" s="74"/>
      <c r="AV104" s="74"/>
      <c r="AW104" s="74"/>
      <c r="AX104" s="74"/>
      <c r="AY104" s="74"/>
      <c r="AZ104" s="74"/>
      <c r="BA104" s="74"/>
      <c r="BB104" s="74"/>
      <c r="BC104" s="74"/>
      <c r="BD104" s="74"/>
      <c r="BE104" s="74"/>
      <c r="BF104" s="74"/>
      <c r="BG104" s="74"/>
      <c r="BH104" s="74"/>
      <c r="BI104" s="74"/>
      <c r="BJ104" s="74"/>
      <c r="BK104" s="74"/>
      <c r="BL104" s="74"/>
      <c r="BM104" s="74"/>
      <c r="BN104" s="74"/>
      <c r="BO104" s="74"/>
      <c r="BP104" s="74"/>
      <c r="BQ104" s="74"/>
      <c r="BR104" s="74"/>
      <c r="BS104" s="74"/>
      <c r="BT104" s="74"/>
      <c r="BU104" s="74"/>
      <c r="BV104" s="74"/>
      <c r="BW104" s="74"/>
      <c r="BX104" s="74"/>
      <c r="BY104" s="74"/>
      <c r="BZ104" s="74"/>
      <c r="CA104" s="74"/>
      <c r="CB104" s="74"/>
      <c r="CC104" s="74"/>
    </row>
    <row r="105" spans="1:81" s="2" customFormat="1">
      <c r="A105" s="12" t="s">
        <v>138</v>
      </c>
      <c r="B105" s="19" t="s">
        <v>55</v>
      </c>
      <c r="C105" s="14" t="s">
        <v>9</v>
      </c>
      <c r="D105" s="14" t="s">
        <v>101</v>
      </c>
      <c r="E105" s="104">
        <v>0</v>
      </c>
      <c r="F105" s="15" t="s">
        <v>101</v>
      </c>
      <c r="G105" s="74"/>
      <c r="H105" s="74"/>
      <c r="I105" s="74"/>
      <c r="J105" s="74"/>
      <c r="K105" s="74"/>
      <c r="L105" s="74"/>
      <c r="M105" s="74"/>
      <c r="N105" s="74"/>
      <c r="O105" s="74"/>
      <c r="P105" s="74"/>
      <c r="Q105" s="74"/>
      <c r="R105" s="74"/>
      <c r="S105" s="74"/>
      <c r="T105" s="74"/>
      <c r="U105" s="74"/>
      <c r="V105" s="74"/>
      <c r="W105" s="74"/>
      <c r="X105" s="74"/>
      <c r="Y105" s="74"/>
      <c r="Z105" s="74"/>
      <c r="AA105" s="74"/>
      <c r="AB105" s="74"/>
      <c r="AC105" s="74"/>
      <c r="AD105" s="74"/>
      <c r="AE105" s="74"/>
      <c r="AF105" s="74"/>
      <c r="AG105" s="74"/>
      <c r="AH105" s="74"/>
      <c r="AI105" s="74"/>
      <c r="AJ105" s="74"/>
      <c r="AK105" s="74"/>
      <c r="AL105" s="74"/>
      <c r="AM105" s="74"/>
      <c r="AN105" s="74"/>
      <c r="AO105" s="74"/>
      <c r="AP105" s="74"/>
      <c r="AQ105" s="74"/>
      <c r="AR105" s="74"/>
      <c r="AS105" s="74"/>
      <c r="AT105" s="74"/>
      <c r="AU105" s="74"/>
      <c r="AV105" s="74"/>
      <c r="AW105" s="74"/>
      <c r="AX105" s="74"/>
      <c r="AY105" s="74"/>
      <c r="AZ105" s="74"/>
      <c r="BA105" s="74"/>
      <c r="BB105" s="74"/>
      <c r="BC105" s="74"/>
      <c r="BD105" s="74"/>
      <c r="BE105" s="74"/>
      <c r="BF105" s="74"/>
      <c r="BG105" s="74"/>
      <c r="BH105" s="74"/>
      <c r="BI105" s="74"/>
      <c r="BJ105" s="74"/>
      <c r="BK105" s="74"/>
      <c r="BL105" s="74"/>
      <c r="BM105" s="74"/>
      <c r="BN105" s="74"/>
      <c r="BO105" s="74"/>
      <c r="BP105" s="74"/>
      <c r="BQ105" s="74"/>
      <c r="BR105" s="74"/>
      <c r="BS105" s="74"/>
      <c r="BT105" s="74"/>
      <c r="BU105" s="74"/>
      <c r="BV105" s="74"/>
      <c r="BW105" s="74"/>
      <c r="BX105" s="74"/>
      <c r="BY105" s="74"/>
      <c r="BZ105" s="74"/>
      <c r="CA105" s="74"/>
      <c r="CB105" s="74"/>
      <c r="CC105" s="74"/>
    </row>
    <row r="106" spans="1:81" s="2" customFormat="1">
      <c r="A106" s="12" t="s">
        <v>139</v>
      </c>
      <c r="B106" s="19" t="s">
        <v>56</v>
      </c>
      <c r="C106" s="14" t="s">
        <v>9</v>
      </c>
      <c r="D106" s="14" t="s">
        <v>101</v>
      </c>
      <c r="E106" s="104">
        <v>0</v>
      </c>
      <c r="F106" s="15" t="s">
        <v>101</v>
      </c>
      <c r="G106" s="74"/>
      <c r="H106" s="74"/>
      <c r="I106" s="74"/>
      <c r="J106" s="74"/>
      <c r="K106" s="74"/>
      <c r="L106" s="74"/>
      <c r="M106" s="74"/>
      <c r="N106" s="74"/>
      <c r="O106" s="74"/>
      <c r="P106" s="74"/>
      <c r="Q106" s="74"/>
      <c r="R106" s="74"/>
      <c r="S106" s="74"/>
      <c r="T106" s="74"/>
      <c r="U106" s="74"/>
      <c r="V106" s="74"/>
      <c r="W106" s="74"/>
      <c r="X106" s="74"/>
      <c r="Y106" s="74"/>
      <c r="Z106" s="74"/>
      <c r="AA106" s="74"/>
      <c r="AB106" s="74"/>
      <c r="AC106" s="74"/>
      <c r="AD106" s="74"/>
      <c r="AE106" s="74"/>
      <c r="AF106" s="74"/>
      <c r="AG106" s="74"/>
      <c r="AH106" s="74"/>
      <c r="AI106" s="74"/>
      <c r="AJ106" s="74"/>
      <c r="AK106" s="74"/>
      <c r="AL106" s="74"/>
      <c r="AM106" s="74"/>
      <c r="AN106" s="74"/>
      <c r="AO106" s="74"/>
      <c r="AP106" s="74"/>
      <c r="AQ106" s="74"/>
      <c r="AR106" s="74"/>
      <c r="AS106" s="74"/>
      <c r="AT106" s="74"/>
      <c r="AU106" s="74"/>
      <c r="AV106" s="74"/>
      <c r="AW106" s="74"/>
      <c r="AX106" s="74"/>
      <c r="AY106" s="74"/>
      <c r="AZ106" s="74"/>
      <c r="BA106" s="74"/>
      <c r="BB106" s="74"/>
      <c r="BC106" s="74"/>
      <c r="BD106" s="74"/>
      <c r="BE106" s="74"/>
      <c r="BF106" s="74"/>
      <c r="BG106" s="74"/>
      <c r="BH106" s="74"/>
      <c r="BI106" s="74"/>
      <c r="BJ106" s="74"/>
      <c r="BK106" s="74"/>
      <c r="BL106" s="74"/>
      <c r="BM106" s="74"/>
      <c r="BN106" s="74"/>
      <c r="BO106" s="74"/>
      <c r="BP106" s="74"/>
      <c r="BQ106" s="74"/>
      <c r="BR106" s="74"/>
      <c r="BS106" s="74"/>
      <c r="BT106" s="74"/>
      <c r="BU106" s="74"/>
      <c r="BV106" s="74"/>
      <c r="BW106" s="74"/>
      <c r="BX106" s="74"/>
      <c r="BY106" s="74"/>
      <c r="BZ106" s="74"/>
      <c r="CA106" s="74"/>
      <c r="CB106" s="74"/>
      <c r="CC106" s="74"/>
    </row>
    <row r="107" spans="1:81" s="2" customFormat="1">
      <c r="A107" s="12" t="s">
        <v>140</v>
      </c>
      <c r="B107" s="19" t="s">
        <v>57</v>
      </c>
      <c r="C107" s="14" t="s">
        <v>9</v>
      </c>
      <c r="D107" s="14" t="s">
        <v>101</v>
      </c>
      <c r="E107" s="104">
        <v>0</v>
      </c>
      <c r="F107" s="15" t="s">
        <v>101</v>
      </c>
      <c r="G107" s="74"/>
      <c r="H107" s="74"/>
      <c r="I107" s="74"/>
      <c r="J107" s="74"/>
      <c r="K107" s="74"/>
      <c r="L107" s="74"/>
      <c r="M107" s="74"/>
      <c r="N107" s="74"/>
      <c r="O107" s="74"/>
      <c r="P107" s="74"/>
      <c r="Q107" s="74"/>
      <c r="R107" s="74"/>
      <c r="S107" s="74"/>
      <c r="T107" s="74"/>
      <c r="U107" s="74"/>
      <c r="V107" s="74"/>
      <c r="W107" s="74"/>
      <c r="X107" s="74"/>
      <c r="Y107" s="74"/>
      <c r="Z107" s="74"/>
      <c r="AA107" s="74"/>
      <c r="AB107" s="74"/>
      <c r="AC107" s="74"/>
      <c r="AD107" s="74"/>
      <c r="AE107" s="74"/>
      <c r="AF107" s="74"/>
      <c r="AG107" s="74"/>
      <c r="AH107" s="74"/>
      <c r="AI107" s="74"/>
      <c r="AJ107" s="74"/>
      <c r="AK107" s="74"/>
      <c r="AL107" s="74"/>
      <c r="AM107" s="74"/>
      <c r="AN107" s="74"/>
      <c r="AO107" s="74"/>
      <c r="AP107" s="74"/>
      <c r="AQ107" s="74"/>
      <c r="AR107" s="74"/>
      <c r="AS107" s="74"/>
      <c r="AT107" s="74"/>
      <c r="AU107" s="74"/>
      <c r="AV107" s="74"/>
      <c r="AW107" s="74"/>
      <c r="AX107" s="74"/>
      <c r="AY107" s="74"/>
      <c r="AZ107" s="74"/>
      <c r="BA107" s="74"/>
      <c r="BB107" s="74"/>
      <c r="BC107" s="74"/>
      <c r="BD107" s="74"/>
      <c r="BE107" s="74"/>
      <c r="BF107" s="74"/>
      <c r="BG107" s="74"/>
      <c r="BH107" s="74"/>
      <c r="BI107" s="74"/>
      <c r="BJ107" s="74"/>
      <c r="BK107" s="74"/>
      <c r="BL107" s="74"/>
      <c r="BM107" s="74"/>
      <c r="BN107" s="74"/>
      <c r="BO107" s="74"/>
      <c r="BP107" s="74"/>
      <c r="BQ107" s="74"/>
      <c r="BR107" s="74"/>
      <c r="BS107" s="74"/>
      <c r="BT107" s="74"/>
      <c r="BU107" s="74"/>
      <c r="BV107" s="74"/>
      <c r="BW107" s="74"/>
      <c r="BX107" s="74"/>
      <c r="BY107" s="74"/>
      <c r="BZ107" s="74"/>
      <c r="CA107" s="74"/>
      <c r="CB107" s="74"/>
      <c r="CC107" s="74"/>
    </row>
    <row r="108" spans="1:81" s="2" customFormat="1">
      <c r="A108" s="12" t="s">
        <v>141</v>
      </c>
      <c r="B108" s="19" t="s">
        <v>58</v>
      </c>
      <c r="C108" s="14" t="s">
        <v>9</v>
      </c>
      <c r="D108" s="103">
        <f>D104*297.15</f>
        <v>1274773.5</v>
      </c>
      <c r="E108" s="104">
        <v>0</v>
      </c>
      <c r="F108" s="15">
        <f>D108*E108</f>
        <v>0</v>
      </c>
      <c r="G108" s="74"/>
      <c r="H108" s="74"/>
      <c r="I108" s="74"/>
      <c r="J108" s="74"/>
      <c r="K108" s="74"/>
      <c r="L108" s="74"/>
      <c r="M108" s="74"/>
      <c r="N108" s="74"/>
      <c r="O108" s="74"/>
      <c r="P108" s="74"/>
      <c r="Q108" s="74"/>
      <c r="R108" s="74"/>
      <c r="S108" s="74"/>
      <c r="T108" s="74"/>
      <c r="U108" s="74"/>
      <c r="V108" s="74"/>
      <c r="W108" s="74"/>
      <c r="X108" s="74"/>
      <c r="Y108" s="74"/>
      <c r="Z108" s="74"/>
      <c r="AA108" s="74"/>
      <c r="AB108" s="74"/>
      <c r="AC108" s="74"/>
      <c r="AD108" s="74"/>
      <c r="AE108" s="74"/>
      <c r="AF108" s="74"/>
      <c r="AG108" s="74"/>
      <c r="AH108" s="74"/>
      <c r="AI108" s="74"/>
      <c r="AJ108" s="74"/>
      <c r="AK108" s="74"/>
      <c r="AL108" s="74"/>
      <c r="AM108" s="74"/>
      <c r="AN108" s="74"/>
      <c r="AO108" s="74"/>
      <c r="AP108" s="74"/>
      <c r="AQ108" s="74"/>
      <c r="AR108" s="74"/>
      <c r="AS108" s="74"/>
      <c r="AT108" s="74"/>
      <c r="AU108" s="74"/>
      <c r="AV108" s="74"/>
      <c r="AW108" s="74"/>
      <c r="AX108" s="74"/>
      <c r="AY108" s="74"/>
      <c r="AZ108" s="74"/>
      <c r="BA108" s="74"/>
      <c r="BB108" s="74"/>
      <c r="BC108" s="74"/>
      <c r="BD108" s="74"/>
      <c r="BE108" s="74"/>
      <c r="BF108" s="74"/>
      <c r="BG108" s="74"/>
      <c r="BH108" s="74"/>
      <c r="BI108" s="74"/>
      <c r="BJ108" s="74"/>
      <c r="BK108" s="74"/>
      <c r="BL108" s="74"/>
      <c r="BM108" s="74"/>
      <c r="BN108" s="74"/>
      <c r="BO108" s="74"/>
      <c r="BP108" s="74"/>
      <c r="BQ108" s="74"/>
      <c r="BR108" s="74"/>
      <c r="BS108" s="74"/>
      <c r="BT108" s="74"/>
      <c r="BU108" s="74"/>
      <c r="BV108" s="74"/>
      <c r="BW108" s="74"/>
      <c r="BX108" s="74"/>
      <c r="BY108" s="74"/>
      <c r="BZ108" s="74"/>
      <c r="CA108" s="74"/>
      <c r="CB108" s="74"/>
      <c r="CC108" s="74"/>
    </row>
    <row r="109" spans="1:81" s="2" customFormat="1" ht="16.5" thickBot="1">
      <c r="A109" s="12" t="s">
        <v>142</v>
      </c>
      <c r="B109" s="63" t="s">
        <v>10</v>
      </c>
      <c r="C109" s="17" t="s">
        <v>8</v>
      </c>
      <c r="D109" s="64">
        <v>4290</v>
      </c>
      <c r="E109" s="111">
        <v>0</v>
      </c>
      <c r="F109" s="62">
        <f>E109*D109</f>
        <v>0</v>
      </c>
      <c r="G109" s="74"/>
      <c r="H109" s="74"/>
      <c r="I109" s="74"/>
      <c r="J109" s="74"/>
      <c r="K109" s="74"/>
      <c r="L109" s="74"/>
      <c r="M109" s="74"/>
      <c r="N109" s="74"/>
      <c r="O109" s="74"/>
      <c r="P109" s="74"/>
      <c r="Q109" s="74"/>
      <c r="R109" s="74"/>
      <c r="S109" s="74"/>
      <c r="T109" s="74"/>
      <c r="U109" s="74"/>
      <c r="V109" s="74"/>
      <c r="W109" s="74"/>
      <c r="X109" s="74"/>
      <c r="Y109" s="74"/>
      <c r="Z109" s="74"/>
      <c r="AA109" s="74"/>
      <c r="AB109" s="74"/>
      <c r="AC109" s="74"/>
      <c r="AD109" s="74"/>
      <c r="AE109" s="74"/>
      <c r="AF109" s="74"/>
      <c r="AG109" s="74"/>
      <c r="AH109" s="74"/>
      <c r="AI109" s="74"/>
      <c r="AJ109" s="74"/>
      <c r="AK109" s="74"/>
      <c r="AL109" s="74"/>
      <c r="AM109" s="74"/>
      <c r="AN109" s="74"/>
      <c r="AO109" s="74"/>
      <c r="AP109" s="74"/>
      <c r="AQ109" s="74"/>
      <c r="AR109" s="74"/>
      <c r="AS109" s="74"/>
      <c r="AT109" s="74"/>
      <c r="AU109" s="74"/>
      <c r="AV109" s="74"/>
      <c r="AW109" s="74"/>
      <c r="AX109" s="74"/>
      <c r="AY109" s="74"/>
      <c r="AZ109" s="74"/>
      <c r="BA109" s="74"/>
      <c r="BB109" s="74"/>
      <c r="BC109" s="74"/>
      <c r="BD109" s="74"/>
      <c r="BE109" s="74"/>
      <c r="BF109" s="74"/>
      <c r="BG109" s="74"/>
      <c r="BH109" s="74"/>
      <c r="BI109" s="74"/>
      <c r="BJ109" s="74"/>
      <c r="BK109" s="74"/>
      <c r="BL109" s="74"/>
      <c r="BM109" s="74"/>
      <c r="BN109" s="74"/>
      <c r="BO109" s="74"/>
      <c r="BP109" s="74"/>
      <c r="BQ109" s="74"/>
      <c r="BR109" s="74"/>
      <c r="BS109" s="74"/>
      <c r="BT109" s="74"/>
      <c r="BU109" s="74"/>
      <c r="BV109" s="74"/>
      <c r="BW109" s="74"/>
      <c r="BX109" s="74"/>
      <c r="BY109" s="74"/>
      <c r="BZ109" s="74"/>
      <c r="CA109" s="74"/>
      <c r="CB109" s="74"/>
      <c r="CC109" s="74"/>
    </row>
    <row r="110" spans="1:81" s="2" customFormat="1">
      <c r="A110" s="119" t="s">
        <v>230</v>
      </c>
      <c r="B110" s="120"/>
      <c r="C110" s="120"/>
      <c r="D110" s="120"/>
      <c r="E110" s="120"/>
      <c r="F110" s="18">
        <f>SUM(F111:F163)</f>
        <v>1150000</v>
      </c>
      <c r="G110" s="74"/>
      <c r="H110" s="74"/>
      <c r="I110" s="74"/>
      <c r="J110" s="74"/>
      <c r="K110" s="74"/>
      <c r="L110" s="74"/>
      <c r="M110" s="74"/>
      <c r="N110" s="74"/>
      <c r="O110" s="74"/>
      <c r="P110" s="74"/>
      <c r="Q110" s="74"/>
      <c r="R110" s="74"/>
      <c r="S110" s="74"/>
      <c r="T110" s="74"/>
      <c r="U110" s="74"/>
      <c r="V110" s="74"/>
      <c r="W110" s="74"/>
      <c r="X110" s="74"/>
      <c r="Y110" s="74"/>
      <c r="Z110" s="74"/>
      <c r="AA110" s="74"/>
      <c r="AB110" s="74"/>
      <c r="AC110" s="74"/>
      <c r="AD110" s="74"/>
      <c r="AE110" s="74"/>
      <c r="AF110" s="74"/>
      <c r="AG110" s="74"/>
      <c r="AH110" s="74"/>
      <c r="AI110" s="74"/>
      <c r="AJ110" s="74"/>
      <c r="AK110" s="74"/>
      <c r="AL110" s="74"/>
      <c r="AM110" s="74"/>
      <c r="AN110" s="74"/>
      <c r="AO110" s="74"/>
      <c r="AP110" s="74"/>
      <c r="AQ110" s="74"/>
      <c r="AR110" s="74"/>
      <c r="AS110" s="74"/>
      <c r="AT110" s="74"/>
      <c r="AU110" s="74"/>
      <c r="AV110" s="74"/>
      <c r="AW110" s="74"/>
      <c r="AX110" s="74"/>
      <c r="AY110" s="74"/>
      <c r="AZ110" s="74"/>
      <c r="BA110" s="74"/>
      <c r="BB110" s="74"/>
      <c r="BC110" s="74"/>
      <c r="BD110" s="74"/>
      <c r="BE110" s="74"/>
      <c r="BF110" s="74"/>
      <c r="BG110" s="74"/>
      <c r="BH110" s="74"/>
      <c r="BI110" s="74"/>
      <c r="BJ110" s="74"/>
      <c r="BK110" s="74"/>
      <c r="BL110" s="74"/>
      <c r="BM110" s="74"/>
      <c r="BN110" s="74"/>
      <c r="BO110" s="74"/>
      <c r="BP110" s="74"/>
      <c r="BQ110" s="74"/>
      <c r="BR110" s="74"/>
      <c r="BS110" s="74"/>
      <c r="BT110" s="74"/>
      <c r="BU110" s="74"/>
      <c r="BV110" s="74"/>
      <c r="BW110" s="74"/>
      <c r="BX110" s="74"/>
      <c r="BY110" s="74"/>
      <c r="BZ110" s="74"/>
      <c r="CA110" s="74"/>
      <c r="CB110" s="74"/>
      <c r="CC110" s="74"/>
    </row>
    <row r="111" spans="1:81" s="6" customFormat="1" ht="31.5">
      <c r="A111" s="79" t="s">
        <v>231</v>
      </c>
      <c r="B111" s="58" t="s">
        <v>118</v>
      </c>
      <c r="C111" s="59" t="s">
        <v>3</v>
      </c>
      <c r="D111" s="60">
        <v>1</v>
      </c>
      <c r="E111" s="104">
        <v>0</v>
      </c>
      <c r="F111" s="96">
        <f t="shared" ref="F111:F163" si="2">D111*E111</f>
        <v>0</v>
      </c>
      <c r="G111" s="74"/>
      <c r="H111" s="74"/>
      <c r="I111" s="74"/>
      <c r="J111" s="74"/>
      <c r="K111" s="74"/>
      <c r="L111" s="74"/>
      <c r="M111" s="74"/>
      <c r="N111" s="74"/>
      <c r="O111" s="74"/>
      <c r="P111" s="74"/>
      <c r="Q111" s="74"/>
      <c r="R111" s="74"/>
      <c r="S111" s="74"/>
      <c r="T111" s="74"/>
      <c r="U111" s="74"/>
      <c r="V111" s="74"/>
      <c r="W111" s="74"/>
      <c r="X111" s="74"/>
      <c r="Y111" s="74"/>
      <c r="Z111" s="74"/>
      <c r="AA111" s="74"/>
      <c r="AB111" s="74"/>
      <c r="AC111" s="74"/>
      <c r="AD111" s="74"/>
      <c r="AE111" s="74"/>
      <c r="AF111" s="74"/>
      <c r="AG111" s="74"/>
      <c r="AH111" s="74"/>
      <c r="AI111" s="74"/>
      <c r="AJ111" s="74"/>
      <c r="AK111" s="74"/>
      <c r="AL111" s="74"/>
      <c r="AM111" s="74"/>
      <c r="AN111" s="74"/>
      <c r="AO111" s="74"/>
      <c r="AP111" s="74"/>
      <c r="AQ111" s="74"/>
      <c r="AR111" s="74"/>
      <c r="AS111" s="74"/>
      <c r="AT111" s="74"/>
      <c r="AU111" s="74"/>
      <c r="AV111" s="74"/>
      <c r="AW111" s="74"/>
      <c r="AX111" s="74"/>
      <c r="AY111" s="74"/>
      <c r="AZ111" s="74"/>
      <c r="BA111" s="74"/>
      <c r="BB111" s="74"/>
      <c r="BC111" s="74"/>
      <c r="BD111" s="74"/>
      <c r="BE111" s="74"/>
      <c r="BF111" s="74"/>
      <c r="BG111" s="74"/>
      <c r="BH111" s="74"/>
      <c r="BI111" s="74"/>
      <c r="BJ111" s="74"/>
      <c r="BK111" s="74"/>
      <c r="BL111" s="74"/>
      <c r="BM111" s="74"/>
      <c r="BN111" s="74"/>
      <c r="BO111" s="74"/>
      <c r="BP111" s="74"/>
      <c r="BQ111" s="74"/>
      <c r="BR111" s="74"/>
      <c r="BS111" s="74"/>
      <c r="BT111" s="74"/>
      <c r="BU111" s="74"/>
      <c r="BV111" s="74"/>
      <c r="BW111" s="74"/>
      <c r="BX111" s="74"/>
      <c r="BY111" s="74"/>
      <c r="BZ111" s="74"/>
      <c r="CA111" s="74"/>
      <c r="CB111" s="74"/>
      <c r="CC111" s="74"/>
    </row>
    <row r="112" spans="1:81" s="2" customFormat="1">
      <c r="A112" s="79" t="s">
        <v>232</v>
      </c>
      <c r="B112" s="53" t="s">
        <v>32</v>
      </c>
      <c r="C112" s="59" t="s">
        <v>3</v>
      </c>
      <c r="D112" s="60">
        <v>1</v>
      </c>
      <c r="E112" s="104">
        <v>0</v>
      </c>
      <c r="F112" s="96">
        <f t="shared" si="2"/>
        <v>0</v>
      </c>
      <c r="G112" s="74"/>
      <c r="H112" s="74"/>
      <c r="I112" s="74"/>
      <c r="J112" s="74"/>
      <c r="K112" s="74"/>
      <c r="L112" s="74"/>
      <c r="M112" s="74"/>
      <c r="N112" s="74"/>
      <c r="O112" s="74"/>
      <c r="P112" s="74"/>
      <c r="Q112" s="74"/>
      <c r="R112" s="74"/>
      <c r="S112" s="74"/>
      <c r="T112" s="74"/>
      <c r="U112" s="74"/>
      <c r="V112" s="74"/>
      <c r="W112" s="74"/>
      <c r="X112" s="74"/>
      <c r="Y112" s="74"/>
      <c r="Z112" s="74"/>
      <c r="AA112" s="74"/>
      <c r="AB112" s="74"/>
      <c r="AC112" s="74"/>
      <c r="AD112" s="74"/>
      <c r="AE112" s="74"/>
      <c r="AF112" s="74"/>
      <c r="AG112" s="74"/>
      <c r="AH112" s="74"/>
      <c r="AI112" s="74"/>
      <c r="AJ112" s="74"/>
      <c r="AK112" s="74"/>
      <c r="AL112" s="74"/>
      <c r="AM112" s="74"/>
      <c r="AN112" s="74"/>
      <c r="AO112" s="74"/>
      <c r="AP112" s="74"/>
      <c r="AQ112" s="74"/>
      <c r="AR112" s="74"/>
      <c r="AS112" s="74"/>
      <c r="AT112" s="74"/>
      <c r="AU112" s="74"/>
      <c r="AV112" s="74"/>
      <c r="AW112" s="74"/>
      <c r="AX112" s="74"/>
      <c r="AY112" s="74"/>
      <c r="AZ112" s="74"/>
      <c r="BA112" s="74"/>
      <c r="BB112" s="74"/>
      <c r="BC112" s="74"/>
      <c r="BD112" s="74"/>
      <c r="BE112" s="74"/>
      <c r="BF112" s="74"/>
      <c r="BG112" s="74"/>
      <c r="BH112" s="74"/>
      <c r="BI112" s="74"/>
      <c r="BJ112" s="74"/>
      <c r="BK112" s="74"/>
      <c r="BL112" s="74"/>
      <c r="BM112" s="74"/>
      <c r="BN112" s="74"/>
      <c r="BO112" s="74"/>
      <c r="BP112" s="74"/>
      <c r="BQ112" s="74"/>
      <c r="BR112" s="74"/>
      <c r="BS112" s="74"/>
      <c r="BT112" s="74"/>
      <c r="BU112" s="74"/>
      <c r="BV112" s="74"/>
      <c r="BW112" s="74"/>
      <c r="BX112" s="74"/>
      <c r="BY112" s="74"/>
      <c r="BZ112" s="74"/>
      <c r="CA112" s="74"/>
      <c r="CB112" s="74"/>
      <c r="CC112" s="74"/>
    </row>
    <row r="113" spans="1:81" s="2" customFormat="1">
      <c r="A113" s="79" t="s">
        <v>233</v>
      </c>
      <c r="B113" s="105" t="s">
        <v>45</v>
      </c>
      <c r="C113" s="59" t="s">
        <v>3</v>
      </c>
      <c r="D113" s="60">
        <v>1</v>
      </c>
      <c r="E113" s="104">
        <v>0</v>
      </c>
      <c r="F113" s="96">
        <f t="shared" si="2"/>
        <v>0</v>
      </c>
      <c r="G113" s="74"/>
      <c r="H113" s="74"/>
      <c r="I113" s="74"/>
      <c r="J113" s="74"/>
      <c r="K113" s="74"/>
      <c r="L113" s="74"/>
      <c r="M113" s="74"/>
      <c r="N113" s="74"/>
      <c r="O113" s="74"/>
      <c r="P113" s="74"/>
      <c r="Q113" s="74"/>
      <c r="R113" s="74"/>
      <c r="S113" s="74"/>
      <c r="T113" s="74"/>
      <c r="U113" s="74"/>
      <c r="V113" s="74"/>
      <c r="W113" s="74"/>
      <c r="X113" s="74"/>
      <c r="Y113" s="74"/>
      <c r="Z113" s="74"/>
      <c r="AA113" s="74"/>
      <c r="AB113" s="74"/>
      <c r="AC113" s="74"/>
      <c r="AD113" s="74"/>
      <c r="AE113" s="74"/>
      <c r="AF113" s="74"/>
      <c r="AG113" s="74"/>
      <c r="AH113" s="74"/>
      <c r="AI113" s="74"/>
      <c r="AJ113" s="74"/>
      <c r="AK113" s="74"/>
      <c r="AL113" s="74"/>
      <c r="AM113" s="74"/>
      <c r="AN113" s="74"/>
      <c r="AO113" s="74"/>
      <c r="AP113" s="74"/>
      <c r="AQ113" s="74"/>
      <c r="AR113" s="74"/>
      <c r="AS113" s="74"/>
      <c r="AT113" s="74"/>
      <c r="AU113" s="74"/>
      <c r="AV113" s="74"/>
      <c r="AW113" s="74"/>
      <c r="AX113" s="74"/>
      <c r="AY113" s="74"/>
      <c r="AZ113" s="74"/>
      <c r="BA113" s="74"/>
      <c r="BB113" s="74"/>
      <c r="BC113" s="74"/>
      <c r="BD113" s="74"/>
      <c r="BE113" s="74"/>
      <c r="BF113" s="74"/>
      <c r="BG113" s="74"/>
      <c r="BH113" s="74"/>
      <c r="BI113" s="74"/>
      <c r="BJ113" s="74"/>
      <c r="BK113" s="74"/>
      <c r="BL113" s="74"/>
      <c r="BM113" s="74"/>
      <c r="BN113" s="74"/>
      <c r="BO113" s="74"/>
      <c r="BP113" s="74"/>
      <c r="BQ113" s="74"/>
      <c r="BR113" s="74"/>
      <c r="BS113" s="74"/>
      <c r="BT113" s="74"/>
      <c r="BU113" s="74"/>
      <c r="BV113" s="74"/>
      <c r="BW113" s="74"/>
      <c r="BX113" s="74"/>
      <c r="BY113" s="74"/>
      <c r="BZ113" s="74"/>
      <c r="CA113" s="74"/>
      <c r="CB113" s="74"/>
      <c r="CC113" s="74"/>
    </row>
    <row r="114" spans="1:81" s="2" customFormat="1">
      <c r="A114" s="79" t="s">
        <v>284</v>
      </c>
      <c r="B114" s="105" t="s">
        <v>119</v>
      </c>
      <c r="C114" s="59" t="s">
        <v>3</v>
      </c>
      <c r="D114" s="60">
        <v>1</v>
      </c>
      <c r="E114" s="104">
        <f>E111</f>
        <v>0</v>
      </c>
      <c r="F114" s="96">
        <f t="shared" si="2"/>
        <v>0</v>
      </c>
      <c r="G114" s="74"/>
      <c r="H114" s="74"/>
      <c r="I114" s="74"/>
      <c r="J114" s="74"/>
      <c r="K114" s="74"/>
      <c r="L114" s="74"/>
      <c r="M114" s="74"/>
      <c r="N114" s="74"/>
      <c r="O114" s="74"/>
      <c r="P114" s="74"/>
      <c r="Q114" s="74"/>
      <c r="R114" s="74"/>
      <c r="S114" s="74"/>
      <c r="T114" s="74"/>
      <c r="U114" s="74"/>
      <c r="V114" s="74"/>
      <c r="W114" s="74"/>
      <c r="X114" s="74"/>
      <c r="Y114" s="74"/>
      <c r="Z114" s="74"/>
      <c r="AA114" s="74"/>
      <c r="AB114" s="74"/>
      <c r="AC114" s="74"/>
      <c r="AD114" s="74"/>
      <c r="AE114" s="74"/>
      <c r="AF114" s="74"/>
      <c r="AG114" s="74"/>
      <c r="AH114" s="74"/>
      <c r="AI114" s="74"/>
      <c r="AJ114" s="74"/>
      <c r="AK114" s="74"/>
      <c r="AL114" s="74"/>
      <c r="AM114" s="74"/>
      <c r="AN114" s="74"/>
      <c r="AO114" s="74"/>
      <c r="AP114" s="74"/>
      <c r="AQ114" s="74"/>
      <c r="AR114" s="74"/>
      <c r="AS114" s="74"/>
      <c r="AT114" s="74"/>
      <c r="AU114" s="74"/>
      <c r="AV114" s="74"/>
      <c r="AW114" s="74"/>
      <c r="AX114" s="74"/>
      <c r="AY114" s="74"/>
      <c r="AZ114" s="74"/>
      <c r="BA114" s="74"/>
      <c r="BB114" s="74"/>
      <c r="BC114" s="74"/>
      <c r="BD114" s="74"/>
      <c r="BE114" s="74"/>
      <c r="BF114" s="74"/>
      <c r="BG114" s="74"/>
      <c r="BH114" s="74"/>
      <c r="BI114" s="74"/>
      <c r="BJ114" s="74"/>
      <c r="BK114" s="74"/>
      <c r="BL114" s="74"/>
      <c r="BM114" s="74"/>
      <c r="BN114" s="74"/>
      <c r="BO114" s="74"/>
      <c r="BP114" s="74"/>
      <c r="BQ114" s="74"/>
      <c r="BR114" s="74"/>
      <c r="BS114" s="74"/>
      <c r="BT114" s="74"/>
      <c r="BU114" s="74"/>
      <c r="BV114" s="74"/>
      <c r="BW114" s="74"/>
      <c r="BX114" s="74"/>
      <c r="BY114" s="74"/>
      <c r="BZ114" s="74"/>
      <c r="CA114" s="74"/>
      <c r="CB114" s="74"/>
      <c r="CC114" s="74"/>
    </row>
    <row r="115" spans="1:81" s="2" customFormat="1">
      <c r="A115" s="79" t="s">
        <v>234</v>
      </c>
      <c r="B115" s="105" t="s">
        <v>33</v>
      </c>
      <c r="C115" s="59" t="s">
        <v>3</v>
      </c>
      <c r="D115" s="60">
        <v>1</v>
      </c>
      <c r="E115" s="104">
        <v>0</v>
      </c>
      <c r="F115" s="96">
        <f t="shared" si="2"/>
        <v>0</v>
      </c>
      <c r="G115" s="74"/>
      <c r="H115" s="74"/>
      <c r="I115" s="74"/>
      <c r="J115" s="74"/>
      <c r="K115" s="74"/>
      <c r="L115" s="74"/>
      <c r="M115" s="74"/>
      <c r="N115" s="74"/>
      <c r="O115" s="74"/>
      <c r="P115" s="74"/>
      <c r="Q115" s="74"/>
      <c r="R115" s="74"/>
      <c r="S115" s="74"/>
      <c r="T115" s="74"/>
      <c r="U115" s="74"/>
      <c r="V115" s="74"/>
      <c r="W115" s="74"/>
      <c r="X115" s="74"/>
      <c r="Y115" s="74"/>
      <c r="Z115" s="74"/>
      <c r="AA115" s="74"/>
      <c r="AB115" s="74"/>
      <c r="AC115" s="74"/>
      <c r="AD115" s="74"/>
      <c r="AE115" s="74"/>
      <c r="AF115" s="74"/>
      <c r="AG115" s="74"/>
      <c r="AH115" s="74"/>
      <c r="AI115" s="74"/>
      <c r="AJ115" s="74"/>
      <c r="AK115" s="74"/>
      <c r="AL115" s="74"/>
      <c r="AM115" s="74"/>
      <c r="AN115" s="74"/>
      <c r="AO115" s="74"/>
      <c r="AP115" s="74"/>
      <c r="AQ115" s="74"/>
      <c r="AR115" s="74"/>
      <c r="AS115" s="74"/>
      <c r="AT115" s="74"/>
      <c r="AU115" s="74"/>
      <c r="AV115" s="74"/>
      <c r="AW115" s="74"/>
      <c r="AX115" s="74"/>
      <c r="AY115" s="74"/>
      <c r="AZ115" s="74"/>
      <c r="BA115" s="74"/>
      <c r="BB115" s="74"/>
      <c r="BC115" s="74"/>
      <c r="BD115" s="74"/>
      <c r="BE115" s="74"/>
      <c r="BF115" s="74"/>
      <c r="BG115" s="74"/>
      <c r="BH115" s="74"/>
      <c r="BI115" s="74"/>
      <c r="BJ115" s="74"/>
      <c r="BK115" s="74"/>
      <c r="BL115" s="74"/>
      <c r="BM115" s="74"/>
      <c r="BN115" s="74"/>
      <c r="BO115" s="74"/>
      <c r="BP115" s="74"/>
      <c r="BQ115" s="74"/>
      <c r="BR115" s="74"/>
      <c r="BS115" s="74"/>
      <c r="BT115" s="74"/>
      <c r="BU115" s="74"/>
      <c r="BV115" s="74"/>
      <c r="BW115" s="74"/>
      <c r="BX115" s="74"/>
      <c r="BY115" s="74"/>
      <c r="BZ115" s="74"/>
      <c r="CA115" s="74"/>
      <c r="CB115" s="74"/>
      <c r="CC115" s="74"/>
    </row>
    <row r="116" spans="1:81" s="2" customFormat="1" ht="31.5">
      <c r="A116" s="79" t="s">
        <v>235</v>
      </c>
      <c r="B116" s="57" t="s">
        <v>81</v>
      </c>
      <c r="C116" s="59" t="s">
        <v>3</v>
      </c>
      <c r="D116" s="60">
        <v>1</v>
      </c>
      <c r="E116" s="104">
        <v>0</v>
      </c>
      <c r="F116" s="96">
        <f t="shared" si="2"/>
        <v>0</v>
      </c>
      <c r="G116" s="74"/>
      <c r="H116" s="74"/>
      <c r="I116" s="74"/>
      <c r="J116" s="74"/>
      <c r="K116" s="74"/>
      <c r="L116" s="74"/>
      <c r="M116" s="74"/>
      <c r="N116" s="74"/>
      <c r="O116" s="74"/>
      <c r="P116" s="74"/>
      <c r="Q116" s="74"/>
      <c r="R116" s="74"/>
      <c r="S116" s="74"/>
      <c r="T116" s="74"/>
      <c r="U116" s="74"/>
      <c r="V116" s="74"/>
      <c r="W116" s="74"/>
      <c r="X116" s="74"/>
      <c r="Y116" s="74"/>
      <c r="Z116" s="74"/>
      <c r="AA116" s="74"/>
      <c r="AB116" s="74"/>
      <c r="AC116" s="74"/>
      <c r="AD116" s="74"/>
      <c r="AE116" s="74"/>
      <c r="AF116" s="74"/>
      <c r="AG116" s="74"/>
      <c r="AH116" s="74"/>
      <c r="AI116" s="74"/>
      <c r="AJ116" s="74"/>
      <c r="AK116" s="74"/>
      <c r="AL116" s="74"/>
      <c r="AM116" s="74"/>
      <c r="AN116" s="74"/>
      <c r="AO116" s="74"/>
      <c r="AP116" s="74"/>
      <c r="AQ116" s="74"/>
      <c r="AR116" s="74"/>
      <c r="AS116" s="74"/>
      <c r="AT116" s="74"/>
      <c r="AU116" s="74"/>
      <c r="AV116" s="74"/>
      <c r="AW116" s="74"/>
      <c r="AX116" s="74"/>
      <c r="AY116" s="74"/>
      <c r="AZ116" s="74"/>
      <c r="BA116" s="74"/>
      <c r="BB116" s="74"/>
      <c r="BC116" s="74"/>
      <c r="BD116" s="74"/>
      <c r="BE116" s="74"/>
      <c r="BF116" s="74"/>
      <c r="BG116" s="74"/>
      <c r="BH116" s="74"/>
      <c r="BI116" s="74"/>
      <c r="BJ116" s="74"/>
      <c r="BK116" s="74"/>
      <c r="BL116" s="74"/>
      <c r="BM116" s="74"/>
      <c r="BN116" s="74"/>
      <c r="BO116" s="74"/>
      <c r="BP116" s="74"/>
      <c r="BQ116" s="74"/>
      <c r="BR116" s="74"/>
      <c r="BS116" s="74"/>
      <c r="BT116" s="74"/>
      <c r="BU116" s="74"/>
      <c r="BV116" s="74"/>
      <c r="BW116" s="74"/>
      <c r="BX116" s="74"/>
      <c r="BY116" s="74"/>
      <c r="BZ116" s="74"/>
      <c r="CA116" s="74"/>
      <c r="CB116" s="74"/>
      <c r="CC116" s="74"/>
    </row>
    <row r="117" spans="1:81" s="2" customFormat="1">
      <c r="A117" s="79" t="s">
        <v>236</v>
      </c>
      <c r="B117" s="54" t="s">
        <v>34</v>
      </c>
      <c r="C117" s="59" t="s">
        <v>3</v>
      </c>
      <c r="D117" s="60">
        <v>1</v>
      </c>
      <c r="E117" s="104">
        <v>0</v>
      </c>
      <c r="F117" s="96">
        <f t="shared" si="2"/>
        <v>0</v>
      </c>
      <c r="G117" s="74"/>
      <c r="H117" s="74"/>
      <c r="I117" s="74"/>
      <c r="J117" s="74"/>
      <c r="K117" s="74"/>
      <c r="L117" s="74"/>
      <c r="M117" s="74"/>
      <c r="N117" s="74"/>
      <c r="O117" s="74"/>
      <c r="P117" s="74"/>
      <c r="Q117" s="74"/>
      <c r="R117" s="74"/>
      <c r="S117" s="74"/>
      <c r="T117" s="74"/>
      <c r="U117" s="74"/>
      <c r="V117" s="74"/>
      <c r="W117" s="74"/>
      <c r="X117" s="74"/>
      <c r="Y117" s="74"/>
      <c r="Z117" s="74"/>
      <c r="AA117" s="74"/>
      <c r="AB117" s="74"/>
      <c r="AC117" s="74"/>
      <c r="AD117" s="74"/>
      <c r="AE117" s="74"/>
      <c r="AF117" s="74"/>
      <c r="AG117" s="74"/>
      <c r="AH117" s="74"/>
      <c r="AI117" s="74"/>
      <c r="AJ117" s="74"/>
      <c r="AK117" s="74"/>
      <c r="AL117" s="74"/>
      <c r="AM117" s="74"/>
      <c r="AN117" s="74"/>
      <c r="AO117" s="74"/>
      <c r="AP117" s="74"/>
      <c r="AQ117" s="74"/>
      <c r="AR117" s="74"/>
      <c r="AS117" s="74"/>
      <c r="AT117" s="74"/>
      <c r="AU117" s="74"/>
      <c r="AV117" s="74"/>
      <c r="AW117" s="74"/>
      <c r="AX117" s="74"/>
      <c r="AY117" s="74"/>
      <c r="AZ117" s="74"/>
      <c r="BA117" s="74"/>
      <c r="BB117" s="74"/>
      <c r="BC117" s="74"/>
      <c r="BD117" s="74"/>
      <c r="BE117" s="74"/>
      <c r="BF117" s="74"/>
      <c r="BG117" s="74"/>
      <c r="BH117" s="74"/>
      <c r="BI117" s="74"/>
      <c r="BJ117" s="74"/>
      <c r="BK117" s="74"/>
      <c r="BL117" s="74"/>
      <c r="BM117" s="74"/>
      <c r="BN117" s="74"/>
      <c r="BO117" s="74"/>
      <c r="BP117" s="74"/>
      <c r="BQ117" s="74"/>
      <c r="BR117" s="74"/>
      <c r="BS117" s="74"/>
      <c r="BT117" s="74"/>
      <c r="BU117" s="74"/>
      <c r="BV117" s="74"/>
      <c r="BW117" s="74"/>
      <c r="BX117" s="74"/>
      <c r="BY117" s="74"/>
      <c r="BZ117" s="74"/>
      <c r="CA117" s="74"/>
      <c r="CB117" s="74"/>
      <c r="CC117" s="74"/>
    </row>
    <row r="118" spans="1:81" s="2" customFormat="1">
      <c r="A118" s="79" t="s">
        <v>237</v>
      </c>
      <c r="B118" s="54" t="s">
        <v>18</v>
      </c>
      <c r="C118" s="59" t="s">
        <v>3</v>
      </c>
      <c r="D118" s="60">
        <v>1</v>
      </c>
      <c r="E118" s="104">
        <v>0</v>
      </c>
      <c r="F118" s="96">
        <f t="shared" si="2"/>
        <v>0</v>
      </c>
      <c r="G118" s="74"/>
      <c r="H118" s="74"/>
      <c r="I118" s="74"/>
      <c r="J118" s="74"/>
      <c r="K118" s="74"/>
      <c r="L118" s="74"/>
      <c r="M118" s="74"/>
      <c r="N118" s="74"/>
      <c r="O118" s="74"/>
      <c r="P118" s="74"/>
      <c r="Q118" s="74"/>
      <c r="R118" s="74"/>
      <c r="S118" s="74"/>
      <c r="T118" s="74"/>
      <c r="U118" s="74"/>
      <c r="V118" s="74"/>
      <c r="W118" s="74"/>
      <c r="X118" s="74"/>
      <c r="Y118" s="74"/>
      <c r="Z118" s="74"/>
      <c r="AA118" s="74"/>
      <c r="AB118" s="74"/>
      <c r="AC118" s="74"/>
      <c r="AD118" s="74"/>
      <c r="AE118" s="74"/>
      <c r="AF118" s="74"/>
      <c r="AG118" s="74"/>
      <c r="AH118" s="74"/>
      <c r="AI118" s="74"/>
      <c r="AJ118" s="74"/>
      <c r="AK118" s="74"/>
      <c r="AL118" s="74"/>
      <c r="AM118" s="74"/>
      <c r="AN118" s="74"/>
      <c r="AO118" s="74"/>
      <c r="AP118" s="74"/>
      <c r="AQ118" s="74"/>
      <c r="AR118" s="74"/>
      <c r="AS118" s="74"/>
      <c r="AT118" s="74"/>
      <c r="AU118" s="74"/>
      <c r="AV118" s="74"/>
      <c r="AW118" s="74"/>
      <c r="AX118" s="74"/>
      <c r="AY118" s="74"/>
      <c r="AZ118" s="74"/>
      <c r="BA118" s="74"/>
      <c r="BB118" s="74"/>
      <c r="BC118" s="74"/>
      <c r="BD118" s="74"/>
      <c r="BE118" s="74"/>
      <c r="BF118" s="74"/>
      <c r="BG118" s="74"/>
      <c r="BH118" s="74"/>
      <c r="BI118" s="74"/>
      <c r="BJ118" s="74"/>
      <c r="BK118" s="74"/>
      <c r="BL118" s="74"/>
      <c r="BM118" s="74"/>
      <c r="BN118" s="74"/>
      <c r="BO118" s="74"/>
      <c r="BP118" s="74"/>
      <c r="BQ118" s="74"/>
      <c r="BR118" s="74"/>
      <c r="BS118" s="74"/>
      <c r="BT118" s="74"/>
      <c r="BU118" s="74"/>
      <c r="BV118" s="74"/>
      <c r="BW118" s="74"/>
      <c r="BX118" s="74"/>
      <c r="BY118" s="74"/>
      <c r="BZ118" s="74"/>
      <c r="CA118" s="74"/>
      <c r="CB118" s="74"/>
      <c r="CC118" s="74"/>
    </row>
    <row r="119" spans="1:81" s="2" customFormat="1">
      <c r="A119" s="79" t="s">
        <v>238</v>
      </c>
      <c r="B119" s="52" t="s">
        <v>35</v>
      </c>
      <c r="C119" s="59" t="s">
        <v>3</v>
      </c>
      <c r="D119" s="60">
        <v>1</v>
      </c>
      <c r="E119" s="104">
        <v>0</v>
      </c>
      <c r="F119" s="96">
        <f t="shared" si="2"/>
        <v>0</v>
      </c>
      <c r="G119" s="74"/>
      <c r="H119" s="74"/>
      <c r="I119" s="74"/>
      <c r="J119" s="74"/>
      <c r="K119" s="74"/>
      <c r="L119" s="74"/>
      <c r="M119" s="74"/>
      <c r="N119" s="74"/>
      <c r="O119" s="74"/>
      <c r="P119" s="74"/>
      <c r="Q119" s="74"/>
      <c r="R119" s="74"/>
      <c r="S119" s="74"/>
      <c r="T119" s="74"/>
      <c r="U119" s="74"/>
      <c r="V119" s="74"/>
      <c r="W119" s="74"/>
      <c r="X119" s="74"/>
      <c r="Y119" s="74"/>
      <c r="Z119" s="74"/>
      <c r="AA119" s="74"/>
      <c r="AB119" s="74"/>
      <c r="AC119" s="74"/>
      <c r="AD119" s="74"/>
      <c r="AE119" s="74"/>
      <c r="AF119" s="74"/>
      <c r="AG119" s="74"/>
      <c r="AH119" s="74"/>
      <c r="AI119" s="74"/>
      <c r="AJ119" s="74"/>
      <c r="AK119" s="74"/>
      <c r="AL119" s="74"/>
      <c r="AM119" s="74"/>
      <c r="AN119" s="74"/>
      <c r="AO119" s="74"/>
      <c r="AP119" s="74"/>
      <c r="AQ119" s="74"/>
      <c r="AR119" s="74"/>
      <c r="AS119" s="74"/>
      <c r="AT119" s="74"/>
      <c r="AU119" s="74"/>
      <c r="AV119" s="74"/>
      <c r="AW119" s="74"/>
      <c r="AX119" s="74"/>
      <c r="AY119" s="74"/>
      <c r="AZ119" s="74"/>
      <c r="BA119" s="74"/>
      <c r="BB119" s="74"/>
      <c r="BC119" s="74"/>
      <c r="BD119" s="74"/>
      <c r="BE119" s="74"/>
      <c r="BF119" s="74"/>
      <c r="BG119" s="74"/>
      <c r="BH119" s="74"/>
      <c r="BI119" s="74"/>
      <c r="BJ119" s="74"/>
      <c r="BK119" s="74"/>
      <c r="BL119" s="74"/>
      <c r="BM119" s="74"/>
      <c r="BN119" s="74"/>
      <c r="BO119" s="74"/>
      <c r="BP119" s="74"/>
      <c r="BQ119" s="74"/>
      <c r="BR119" s="74"/>
      <c r="BS119" s="74"/>
      <c r="BT119" s="74"/>
      <c r="BU119" s="74"/>
      <c r="BV119" s="74"/>
      <c r="BW119" s="74"/>
      <c r="BX119" s="74"/>
      <c r="BY119" s="74"/>
      <c r="BZ119" s="74"/>
      <c r="CA119" s="74"/>
      <c r="CB119" s="74"/>
      <c r="CC119" s="74"/>
    </row>
    <row r="120" spans="1:81" s="2" customFormat="1">
      <c r="A120" s="79" t="s">
        <v>239</v>
      </c>
      <c r="B120" s="52" t="s">
        <v>19</v>
      </c>
      <c r="C120" s="59" t="s">
        <v>3</v>
      </c>
      <c r="D120" s="60">
        <v>1</v>
      </c>
      <c r="E120" s="104">
        <v>0</v>
      </c>
      <c r="F120" s="96">
        <f t="shared" si="2"/>
        <v>0</v>
      </c>
      <c r="G120" s="74"/>
      <c r="H120" s="74"/>
      <c r="I120" s="74"/>
      <c r="J120" s="74"/>
      <c r="K120" s="74"/>
      <c r="L120" s="74"/>
      <c r="M120" s="74"/>
      <c r="N120" s="74"/>
      <c r="O120" s="74"/>
      <c r="P120" s="74"/>
      <c r="Q120" s="74"/>
      <c r="R120" s="74"/>
      <c r="S120" s="74"/>
      <c r="T120" s="74"/>
      <c r="U120" s="74"/>
      <c r="V120" s="74"/>
      <c r="W120" s="74"/>
      <c r="X120" s="74"/>
      <c r="Y120" s="74"/>
      <c r="Z120" s="74"/>
      <c r="AA120" s="74"/>
      <c r="AB120" s="74"/>
      <c r="AC120" s="74"/>
      <c r="AD120" s="74"/>
      <c r="AE120" s="74"/>
      <c r="AF120" s="74"/>
      <c r="AG120" s="74"/>
      <c r="AH120" s="74"/>
      <c r="AI120" s="74"/>
      <c r="AJ120" s="74"/>
      <c r="AK120" s="74"/>
      <c r="AL120" s="74"/>
      <c r="AM120" s="74"/>
      <c r="AN120" s="74"/>
      <c r="AO120" s="74"/>
      <c r="AP120" s="74"/>
      <c r="AQ120" s="74"/>
      <c r="AR120" s="74"/>
      <c r="AS120" s="74"/>
      <c r="AT120" s="74"/>
      <c r="AU120" s="74"/>
      <c r="AV120" s="74"/>
      <c r="AW120" s="74"/>
      <c r="AX120" s="74"/>
      <c r="AY120" s="74"/>
      <c r="AZ120" s="74"/>
      <c r="BA120" s="74"/>
      <c r="BB120" s="74"/>
      <c r="BC120" s="74"/>
      <c r="BD120" s="74"/>
      <c r="BE120" s="74"/>
      <c r="BF120" s="74"/>
      <c r="BG120" s="74"/>
      <c r="BH120" s="74"/>
      <c r="BI120" s="74"/>
      <c r="BJ120" s="74"/>
      <c r="BK120" s="74"/>
      <c r="BL120" s="74"/>
      <c r="BM120" s="74"/>
      <c r="BN120" s="74"/>
      <c r="BO120" s="74"/>
      <c r="BP120" s="74"/>
      <c r="BQ120" s="74"/>
      <c r="BR120" s="74"/>
      <c r="BS120" s="74"/>
      <c r="BT120" s="74"/>
      <c r="BU120" s="74"/>
      <c r="BV120" s="74"/>
      <c r="BW120" s="74"/>
      <c r="BX120" s="74"/>
      <c r="BY120" s="74"/>
      <c r="BZ120" s="74"/>
      <c r="CA120" s="74"/>
      <c r="CB120" s="74"/>
      <c r="CC120" s="74"/>
    </row>
    <row r="121" spans="1:81" s="2" customFormat="1">
      <c r="A121" s="79" t="s">
        <v>240</v>
      </c>
      <c r="B121" s="53" t="s">
        <v>36</v>
      </c>
      <c r="C121" s="59" t="s">
        <v>3</v>
      </c>
      <c r="D121" s="60">
        <v>1</v>
      </c>
      <c r="E121" s="104">
        <v>0</v>
      </c>
      <c r="F121" s="96">
        <f t="shared" si="2"/>
        <v>0</v>
      </c>
      <c r="G121" s="74"/>
      <c r="H121" s="74"/>
      <c r="I121" s="74"/>
      <c r="J121" s="74"/>
      <c r="K121" s="74"/>
      <c r="L121" s="74"/>
      <c r="M121" s="74"/>
      <c r="N121" s="74"/>
      <c r="O121" s="74"/>
      <c r="P121" s="74"/>
      <c r="Q121" s="74"/>
      <c r="R121" s="74"/>
      <c r="S121" s="74"/>
      <c r="T121" s="74"/>
      <c r="U121" s="74"/>
      <c r="V121" s="74"/>
      <c r="W121" s="74"/>
      <c r="X121" s="74"/>
      <c r="Y121" s="74"/>
      <c r="Z121" s="74"/>
      <c r="AA121" s="74"/>
      <c r="AB121" s="74"/>
      <c r="AC121" s="74"/>
      <c r="AD121" s="74"/>
      <c r="AE121" s="74"/>
      <c r="AF121" s="74"/>
      <c r="AG121" s="74"/>
      <c r="AH121" s="74"/>
      <c r="AI121" s="74"/>
      <c r="AJ121" s="74"/>
      <c r="AK121" s="74"/>
      <c r="AL121" s="74"/>
      <c r="AM121" s="74"/>
      <c r="AN121" s="74"/>
      <c r="AO121" s="74"/>
      <c r="AP121" s="74"/>
      <c r="AQ121" s="74"/>
      <c r="AR121" s="74"/>
      <c r="AS121" s="74"/>
      <c r="AT121" s="74"/>
      <c r="AU121" s="74"/>
      <c r="AV121" s="74"/>
      <c r="AW121" s="74"/>
      <c r="AX121" s="74"/>
      <c r="AY121" s="74"/>
      <c r="AZ121" s="74"/>
      <c r="BA121" s="74"/>
      <c r="BB121" s="74"/>
      <c r="BC121" s="74"/>
      <c r="BD121" s="74"/>
      <c r="BE121" s="74"/>
      <c r="BF121" s="74"/>
      <c r="BG121" s="74"/>
      <c r="BH121" s="74"/>
      <c r="BI121" s="74"/>
      <c r="BJ121" s="74"/>
      <c r="BK121" s="74"/>
      <c r="BL121" s="74"/>
      <c r="BM121" s="74"/>
      <c r="BN121" s="74"/>
      <c r="BO121" s="74"/>
      <c r="BP121" s="74"/>
      <c r="BQ121" s="74"/>
      <c r="BR121" s="74"/>
      <c r="BS121" s="74"/>
      <c r="BT121" s="74"/>
      <c r="BU121" s="74"/>
      <c r="BV121" s="74"/>
      <c r="BW121" s="74"/>
      <c r="BX121" s="74"/>
      <c r="BY121" s="74"/>
      <c r="BZ121" s="74"/>
      <c r="CA121" s="74"/>
      <c r="CB121" s="74"/>
      <c r="CC121" s="74"/>
    </row>
    <row r="122" spans="1:81" s="2" customFormat="1">
      <c r="A122" s="79" t="s">
        <v>241</v>
      </c>
      <c r="B122" s="53" t="s">
        <v>37</v>
      </c>
      <c r="C122" s="59" t="s">
        <v>3</v>
      </c>
      <c r="D122" s="60">
        <v>1</v>
      </c>
      <c r="E122" s="104">
        <v>0</v>
      </c>
      <c r="F122" s="96">
        <f t="shared" si="2"/>
        <v>0</v>
      </c>
      <c r="G122" s="74"/>
      <c r="H122" s="74"/>
      <c r="I122" s="74"/>
      <c r="J122" s="74"/>
      <c r="K122" s="74"/>
      <c r="L122" s="74"/>
      <c r="M122" s="74"/>
      <c r="N122" s="74"/>
      <c r="O122" s="74"/>
      <c r="P122" s="74"/>
      <c r="Q122" s="74"/>
      <c r="R122" s="74"/>
      <c r="S122" s="74"/>
      <c r="T122" s="74"/>
      <c r="U122" s="74"/>
      <c r="V122" s="74"/>
      <c r="W122" s="74"/>
      <c r="X122" s="74"/>
      <c r="Y122" s="74"/>
      <c r="Z122" s="74"/>
      <c r="AA122" s="74"/>
      <c r="AB122" s="74"/>
      <c r="AC122" s="74"/>
      <c r="AD122" s="74"/>
      <c r="AE122" s="74"/>
      <c r="AF122" s="74"/>
      <c r="AG122" s="74"/>
      <c r="AH122" s="74"/>
      <c r="AI122" s="74"/>
      <c r="AJ122" s="74"/>
      <c r="AK122" s="74"/>
      <c r="AL122" s="74"/>
      <c r="AM122" s="74"/>
      <c r="AN122" s="74"/>
      <c r="AO122" s="74"/>
      <c r="AP122" s="74"/>
      <c r="AQ122" s="74"/>
      <c r="AR122" s="74"/>
      <c r="AS122" s="74"/>
      <c r="AT122" s="74"/>
      <c r="AU122" s="74"/>
      <c r="AV122" s="74"/>
      <c r="AW122" s="74"/>
      <c r="AX122" s="74"/>
      <c r="AY122" s="74"/>
      <c r="AZ122" s="74"/>
      <c r="BA122" s="74"/>
      <c r="BB122" s="74"/>
      <c r="BC122" s="74"/>
      <c r="BD122" s="74"/>
      <c r="BE122" s="74"/>
      <c r="BF122" s="74"/>
      <c r="BG122" s="74"/>
      <c r="BH122" s="74"/>
      <c r="BI122" s="74"/>
      <c r="BJ122" s="74"/>
      <c r="BK122" s="74"/>
      <c r="BL122" s="74"/>
      <c r="BM122" s="74"/>
      <c r="BN122" s="74"/>
      <c r="BO122" s="74"/>
      <c r="BP122" s="74"/>
      <c r="BQ122" s="74"/>
      <c r="BR122" s="74"/>
      <c r="BS122" s="74"/>
      <c r="BT122" s="74"/>
      <c r="BU122" s="74"/>
      <c r="BV122" s="74"/>
      <c r="BW122" s="74"/>
      <c r="BX122" s="74"/>
      <c r="BY122" s="74"/>
      <c r="BZ122" s="74"/>
      <c r="CA122" s="74"/>
      <c r="CB122" s="74"/>
      <c r="CC122" s="74"/>
    </row>
    <row r="123" spans="1:81" s="2" customFormat="1">
      <c r="A123" s="79" t="s">
        <v>242</v>
      </c>
      <c r="B123" s="54" t="s">
        <v>59</v>
      </c>
      <c r="C123" s="59" t="s">
        <v>3</v>
      </c>
      <c r="D123" s="60">
        <v>1</v>
      </c>
      <c r="E123" s="104">
        <v>0</v>
      </c>
      <c r="F123" s="96">
        <f t="shared" si="2"/>
        <v>0</v>
      </c>
      <c r="G123" s="74"/>
      <c r="H123" s="74"/>
      <c r="I123" s="74"/>
      <c r="J123" s="74"/>
      <c r="K123" s="74"/>
      <c r="L123" s="74"/>
      <c r="M123" s="74"/>
      <c r="N123" s="74"/>
      <c r="O123" s="74"/>
      <c r="P123" s="74"/>
      <c r="Q123" s="74"/>
      <c r="R123" s="74"/>
      <c r="S123" s="74"/>
      <c r="T123" s="74"/>
      <c r="U123" s="74"/>
      <c r="V123" s="74"/>
      <c r="W123" s="74"/>
      <c r="X123" s="74"/>
      <c r="Y123" s="74"/>
      <c r="Z123" s="74"/>
      <c r="AA123" s="74"/>
      <c r="AB123" s="74"/>
      <c r="AC123" s="74"/>
      <c r="AD123" s="74"/>
      <c r="AE123" s="74"/>
      <c r="AF123" s="74"/>
      <c r="AG123" s="74"/>
      <c r="AH123" s="74"/>
      <c r="AI123" s="74"/>
      <c r="AJ123" s="74"/>
      <c r="AK123" s="74"/>
      <c r="AL123" s="74"/>
      <c r="AM123" s="74"/>
      <c r="AN123" s="74"/>
      <c r="AO123" s="74"/>
      <c r="AP123" s="74"/>
      <c r="AQ123" s="74"/>
      <c r="AR123" s="74"/>
      <c r="AS123" s="74"/>
      <c r="AT123" s="74"/>
      <c r="AU123" s="74"/>
      <c r="AV123" s="74"/>
      <c r="AW123" s="74"/>
      <c r="AX123" s="74"/>
      <c r="AY123" s="74"/>
      <c r="AZ123" s="74"/>
      <c r="BA123" s="74"/>
      <c r="BB123" s="74"/>
      <c r="BC123" s="74"/>
      <c r="BD123" s="74"/>
      <c r="BE123" s="74"/>
      <c r="BF123" s="74"/>
      <c r="BG123" s="74"/>
      <c r="BH123" s="74"/>
      <c r="BI123" s="74"/>
      <c r="BJ123" s="74"/>
      <c r="BK123" s="74"/>
      <c r="BL123" s="74"/>
      <c r="BM123" s="74"/>
      <c r="BN123" s="74"/>
      <c r="BO123" s="74"/>
      <c r="BP123" s="74"/>
      <c r="BQ123" s="74"/>
      <c r="BR123" s="74"/>
      <c r="BS123" s="74"/>
      <c r="BT123" s="74"/>
      <c r="BU123" s="74"/>
      <c r="BV123" s="74"/>
      <c r="BW123" s="74"/>
      <c r="BX123" s="74"/>
      <c r="BY123" s="74"/>
      <c r="BZ123" s="74"/>
      <c r="CA123" s="74"/>
      <c r="CB123" s="74"/>
      <c r="CC123" s="74"/>
    </row>
    <row r="124" spans="1:81" s="6" customFormat="1">
      <c r="A124" s="79" t="s">
        <v>243</v>
      </c>
      <c r="B124" s="56" t="s">
        <v>74</v>
      </c>
      <c r="C124" s="59" t="s">
        <v>3</v>
      </c>
      <c r="D124" s="60">
        <v>1</v>
      </c>
      <c r="E124" s="104">
        <v>0</v>
      </c>
      <c r="F124" s="96">
        <f t="shared" si="2"/>
        <v>0</v>
      </c>
      <c r="G124" s="74"/>
      <c r="H124" s="74"/>
      <c r="I124" s="74"/>
      <c r="J124" s="74"/>
      <c r="K124" s="74"/>
      <c r="L124" s="74"/>
      <c r="M124" s="74"/>
      <c r="N124" s="74"/>
      <c r="O124" s="74"/>
      <c r="P124" s="74"/>
      <c r="Q124" s="74"/>
      <c r="R124" s="74"/>
      <c r="S124" s="74"/>
      <c r="T124" s="74"/>
      <c r="U124" s="74"/>
      <c r="V124" s="74"/>
      <c r="W124" s="74"/>
      <c r="X124" s="74"/>
      <c r="Y124" s="74"/>
      <c r="Z124" s="74"/>
      <c r="AA124" s="74"/>
      <c r="AB124" s="74"/>
      <c r="AC124" s="74"/>
      <c r="AD124" s="74"/>
      <c r="AE124" s="74"/>
      <c r="AF124" s="74"/>
      <c r="AG124" s="74"/>
      <c r="AH124" s="74"/>
      <c r="AI124" s="74"/>
      <c r="AJ124" s="74"/>
      <c r="AK124" s="74"/>
      <c r="AL124" s="74"/>
      <c r="AM124" s="74"/>
      <c r="AN124" s="74"/>
      <c r="AO124" s="74"/>
      <c r="AP124" s="74"/>
      <c r="AQ124" s="74"/>
      <c r="AR124" s="74"/>
      <c r="AS124" s="74"/>
      <c r="AT124" s="74"/>
      <c r="AU124" s="74"/>
      <c r="AV124" s="74"/>
      <c r="AW124" s="74"/>
      <c r="AX124" s="74"/>
      <c r="AY124" s="74"/>
      <c r="AZ124" s="74"/>
      <c r="BA124" s="74"/>
      <c r="BB124" s="74"/>
      <c r="BC124" s="74"/>
      <c r="BD124" s="74"/>
      <c r="BE124" s="74"/>
      <c r="BF124" s="74"/>
      <c r="BG124" s="74"/>
      <c r="BH124" s="74"/>
      <c r="BI124" s="74"/>
      <c r="BJ124" s="74"/>
      <c r="BK124" s="74"/>
      <c r="BL124" s="74"/>
      <c r="BM124" s="74"/>
      <c r="BN124" s="74"/>
      <c r="BO124" s="74"/>
      <c r="BP124" s="74"/>
      <c r="BQ124" s="74"/>
      <c r="BR124" s="74"/>
      <c r="BS124" s="74"/>
      <c r="BT124" s="74"/>
      <c r="BU124" s="74"/>
      <c r="BV124" s="74"/>
      <c r="BW124" s="74"/>
      <c r="BX124" s="74"/>
      <c r="BY124" s="74"/>
      <c r="BZ124" s="74"/>
      <c r="CA124" s="74"/>
      <c r="CB124" s="74"/>
      <c r="CC124" s="74"/>
    </row>
    <row r="125" spans="1:81" s="2" customFormat="1">
      <c r="A125" s="79" t="s">
        <v>244</v>
      </c>
      <c r="B125" s="56" t="s">
        <v>120</v>
      </c>
      <c r="C125" s="59" t="s">
        <v>3</v>
      </c>
      <c r="D125" s="60">
        <v>1</v>
      </c>
      <c r="E125" s="104">
        <v>0</v>
      </c>
      <c r="F125" s="96">
        <f t="shared" si="2"/>
        <v>0</v>
      </c>
      <c r="G125" s="74"/>
      <c r="H125" s="74"/>
      <c r="I125" s="74"/>
      <c r="J125" s="74"/>
      <c r="K125" s="74"/>
      <c r="L125" s="74"/>
      <c r="M125" s="74"/>
      <c r="N125" s="74"/>
      <c r="O125" s="74"/>
      <c r="P125" s="74"/>
      <c r="Q125" s="74"/>
      <c r="R125" s="74"/>
      <c r="S125" s="74"/>
      <c r="T125" s="74"/>
      <c r="U125" s="74"/>
      <c r="V125" s="74"/>
      <c r="W125" s="74"/>
      <c r="X125" s="74"/>
      <c r="Y125" s="74"/>
      <c r="Z125" s="74"/>
      <c r="AA125" s="74"/>
      <c r="AB125" s="74"/>
      <c r="AC125" s="74"/>
      <c r="AD125" s="74"/>
      <c r="AE125" s="74"/>
      <c r="AF125" s="74"/>
      <c r="AG125" s="74"/>
      <c r="AH125" s="74"/>
      <c r="AI125" s="74"/>
      <c r="AJ125" s="74"/>
      <c r="AK125" s="74"/>
      <c r="AL125" s="74"/>
      <c r="AM125" s="74"/>
      <c r="AN125" s="74"/>
      <c r="AO125" s="74"/>
      <c r="AP125" s="74"/>
      <c r="AQ125" s="74"/>
      <c r="AR125" s="74"/>
      <c r="AS125" s="74"/>
      <c r="AT125" s="74"/>
      <c r="AU125" s="74"/>
      <c r="AV125" s="74"/>
      <c r="AW125" s="74"/>
      <c r="AX125" s="74"/>
      <c r="AY125" s="74"/>
      <c r="AZ125" s="74"/>
      <c r="BA125" s="74"/>
      <c r="BB125" s="74"/>
      <c r="BC125" s="74"/>
      <c r="BD125" s="74"/>
      <c r="BE125" s="74"/>
      <c r="BF125" s="74"/>
      <c r="BG125" s="74"/>
      <c r="BH125" s="74"/>
      <c r="BI125" s="74"/>
      <c r="BJ125" s="74"/>
      <c r="BK125" s="74"/>
      <c r="BL125" s="74"/>
      <c r="BM125" s="74"/>
      <c r="BN125" s="74"/>
      <c r="BO125" s="74"/>
      <c r="BP125" s="74"/>
      <c r="BQ125" s="74"/>
      <c r="BR125" s="74"/>
      <c r="BS125" s="74"/>
      <c r="BT125" s="74"/>
      <c r="BU125" s="74"/>
      <c r="BV125" s="74"/>
      <c r="BW125" s="74"/>
      <c r="BX125" s="74"/>
      <c r="BY125" s="74"/>
      <c r="BZ125" s="74"/>
      <c r="CA125" s="74"/>
      <c r="CB125" s="74"/>
      <c r="CC125" s="74"/>
    </row>
    <row r="126" spans="1:81" s="2" customFormat="1" ht="31.5">
      <c r="A126" s="79" t="s">
        <v>245</v>
      </c>
      <c r="B126" s="58" t="s">
        <v>121</v>
      </c>
      <c r="C126" s="59" t="s">
        <v>3</v>
      </c>
      <c r="D126" s="60">
        <v>1</v>
      </c>
      <c r="E126" s="104">
        <v>0</v>
      </c>
      <c r="F126" s="96">
        <f t="shared" si="2"/>
        <v>0</v>
      </c>
      <c r="G126" s="74"/>
      <c r="H126" s="74"/>
      <c r="I126" s="74"/>
      <c r="J126" s="74"/>
      <c r="K126" s="74"/>
      <c r="L126" s="74"/>
      <c r="M126" s="74"/>
      <c r="N126" s="74"/>
      <c r="O126" s="74"/>
      <c r="P126" s="74"/>
      <c r="Q126" s="74"/>
      <c r="R126" s="74"/>
      <c r="S126" s="74"/>
      <c r="T126" s="74"/>
      <c r="U126" s="74"/>
      <c r="V126" s="74"/>
      <c r="W126" s="74"/>
      <c r="X126" s="74"/>
      <c r="Y126" s="74"/>
      <c r="Z126" s="74"/>
      <c r="AA126" s="74"/>
      <c r="AB126" s="74"/>
      <c r="AC126" s="74"/>
      <c r="AD126" s="74"/>
      <c r="AE126" s="74"/>
      <c r="AF126" s="74"/>
      <c r="AG126" s="74"/>
      <c r="AH126" s="74"/>
      <c r="AI126" s="74"/>
      <c r="AJ126" s="74"/>
      <c r="AK126" s="74"/>
      <c r="AL126" s="74"/>
      <c r="AM126" s="74"/>
      <c r="AN126" s="74"/>
      <c r="AO126" s="74"/>
      <c r="AP126" s="74"/>
      <c r="AQ126" s="74"/>
      <c r="AR126" s="74"/>
      <c r="AS126" s="74"/>
      <c r="AT126" s="74"/>
      <c r="AU126" s="74"/>
      <c r="AV126" s="74"/>
      <c r="AW126" s="74"/>
      <c r="AX126" s="74"/>
      <c r="AY126" s="74"/>
      <c r="AZ126" s="74"/>
      <c r="BA126" s="74"/>
      <c r="BB126" s="74"/>
      <c r="BC126" s="74"/>
      <c r="BD126" s="74"/>
      <c r="BE126" s="74"/>
      <c r="BF126" s="74"/>
      <c r="BG126" s="74"/>
      <c r="BH126" s="74"/>
      <c r="BI126" s="74"/>
      <c r="BJ126" s="74"/>
      <c r="BK126" s="74"/>
      <c r="BL126" s="74"/>
      <c r="BM126" s="74"/>
      <c r="BN126" s="74"/>
      <c r="BO126" s="74"/>
      <c r="BP126" s="74"/>
      <c r="BQ126" s="74"/>
      <c r="BR126" s="74"/>
      <c r="BS126" s="74"/>
      <c r="BT126" s="74"/>
      <c r="BU126" s="74"/>
      <c r="BV126" s="74"/>
      <c r="BW126" s="74"/>
      <c r="BX126" s="74"/>
      <c r="BY126" s="74"/>
      <c r="BZ126" s="74"/>
      <c r="CA126" s="74"/>
      <c r="CB126" s="74"/>
      <c r="CC126" s="74"/>
    </row>
    <row r="127" spans="1:81" s="2" customFormat="1">
      <c r="A127" s="79" t="s">
        <v>246</v>
      </c>
      <c r="B127" s="52" t="s">
        <v>60</v>
      </c>
      <c r="C127" s="59" t="s">
        <v>3</v>
      </c>
      <c r="D127" s="60">
        <v>1</v>
      </c>
      <c r="E127" s="104">
        <v>0</v>
      </c>
      <c r="F127" s="96">
        <f t="shared" si="2"/>
        <v>0</v>
      </c>
      <c r="G127" s="74"/>
      <c r="H127" s="74"/>
      <c r="I127" s="74"/>
      <c r="J127" s="74"/>
      <c r="K127" s="74"/>
      <c r="L127" s="74"/>
      <c r="M127" s="74"/>
      <c r="N127" s="74"/>
      <c r="O127" s="74"/>
      <c r="P127" s="74"/>
      <c r="Q127" s="74"/>
      <c r="R127" s="74"/>
      <c r="S127" s="74"/>
      <c r="T127" s="74"/>
      <c r="U127" s="74"/>
      <c r="V127" s="74"/>
      <c r="W127" s="74"/>
      <c r="X127" s="74"/>
      <c r="Y127" s="74"/>
      <c r="Z127" s="74"/>
      <c r="AA127" s="74"/>
      <c r="AB127" s="74"/>
      <c r="AC127" s="74"/>
      <c r="AD127" s="74"/>
      <c r="AE127" s="74"/>
      <c r="AF127" s="74"/>
      <c r="AG127" s="74"/>
      <c r="AH127" s="74"/>
      <c r="AI127" s="74"/>
      <c r="AJ127" s="74"/>
      <c r="AK127" s="74"/>
      <c r="AL127" s="74"/>
      <c r="AM127" s="74"/>
      <c r="AN127" s="74"/>
      <c r="AO127" s="74"/>
      <c r="AP127" s="74"/>
      <c r="AQ127" s="74"/>
      <c r="AR127" s="74"/>
      <c r="AS127" s="74"/>
      <c r="AT127" s="74"/>
      <c r="AU127" s="74"/>
      <c r="AV127" s="74"/>
      <c r="AW127" s="74"/>
      <c r="AX127" s="74"/>
      <c r="AY127" s="74"/>
      <c r="AZ127" s="74"/>
      <c r="BA127" s="74"/>
      <c r="BB127" s="74"/>
      <c r="BC127" s="74"/>
      <c r="BD127" s="74"/>
      <c r="BE127" s="74"/>
      <c r="BF127" s="74"/>
      <c r="BG127" s="74"/>
      <c r="BH127" s="74"/>
      <c r="BI127" s="74"/>
      <c r="BJ127" s="74"/>
      <c r="BK127" s="74"/>
      <c r="BL127" s="74"/>
      <c r="BM127" s="74"/>
      <c r="BN127" s="74"/>
      <c r="BO127" s="74"/>
      <c r="BP127" s="74"/>
      <c r="BQ127" s="74"/>
      <c r="BR127" s="74"/>
      <c r="BS127" s="74"/>
      <c r="BT127" s="74"/>
      <c r="BU127" s="74"/>
      <c r="BV127" s="74"/>
      <c r="BW127" s="74"/>
      <c r="BX127" s="74"/>
      <c r="BY127" s="74"/>
      <c r="BZ127" s="74"/>
      <c r="CA127" s="74"/>
      <c r="CB127" s="74"/>
      <c r="CC127" s="74"/>
    </row>
    <row r="128" spans="1:81" s="2" customFormat="1">
      <c r="A128" s="79" t="s">
        <v>247</v>
      </c>
      <c r="B128" s="53" t="s">
        <v>61</v>
      </c>
      <c r="C128" s="59" t="s">
        <v>3</v>
      </c>
      <c r="D128" s="60">
        <v>1</v>
      </c>
      <c r="E128" s="104">
        <v>0</v>
      </c>
      <c r="F128" s="96">
        <f t="shared" si="2"/>
        <v>0</v>
      </c>
      <c r="G128" s="74"/>
      <c r="H128" s="74"/>
      <c r="I128" s="74"/>
      <c r="J128" s="74"/>
      <c r="K128" s="74"/>
      <c r="L128" s="74"/>
      <c r="M128" s="74"/>
      <c r="N128" s="74"/>
      <c r="O128" s="74"/>
      <c r="P128" s="74"/>
      <c r="Q128" s="74"/>
      <c r="R128" s="74"/>
      <c r="S128" s="74"/>
      <c r="T128" s="74"/>
      <c r="U128" s="74"/>
      <c r="V128" s="74"/>
      <c r="W128" s="74"/>
      <c r="X128" s="74"/>
      <c r="Y128" s="74"/>
      <c r="Z128" s="74"/>
      <c r="AA128" s="74"/>
      <c r="AB128" s="74"/>
      <c r="AC128" s="74"/>
      <c r="AD128" s="74"/>
      <c r="AE128" s="74"/>
      <c r="AF128" s="74"/>
      <c r="AG128" s="74"/>
      <c r="AH128" s="74"/>
      <c r="AI128" s="74"/>
      <c r="AJ128" s="74"/>
      <c r="AK128" s="74"/>
      <c r="AL128" s="74"/>
      <c r="AM128" s="74"/>
      <c r="AN128" s="74"/>
      <c r="AO128" s="74"/>
      <c r="AP128" s="74"/>
      <c r="AQ128" s="74"/>
      <c r="AR128" s="74"/>
      <c r="AS128" s="74"/>
      <c r="AT128" s="74"/>
      <c r="AU128" s="74"/>
      <c r="AV128" s="74"/>
      <c r="AW128" s="74"/>
      <c r="AX128" s="74"/>
      <c r="AY128" s="74"/>
      <c r="AZ128" s="74"/>
      <c r="BA128" s="74"/>
      <c r="BB128" s="74"/>
      <c r="BC128" s="74"/>
      <c r="BD128" s="74"/>
      <c r="BE128" s="74"/>
      <c r="BF128" s="74"/>
      <c r="BG128" s="74"/>
      <c r="BH128" s="74"/>
      <c r="BI128" s="74"/>
      <c r="BJ128" s="74"/>
      <c r="BK128" s="74"/>
      <c r="BL128" s="74"/>
      <c r="BM128" s="74"/>
      <c r="BN128" s="74"/>
      <c r="BO128" s="74"/>
      <c r="BP128" s="74"/>
      <c r="BQ128" s="74"/>
      <c r="BR128" s="74"/>
      <c r="BS128" s="74"/>
      <c r="BT128" s="74"/>
      <c r="BU128" s="74"/>
      <c r="BV128" s="74"/>
      <c r="BW128" s="74"/>
      <c r="BX128" s="74"/>
      <c r="BY128" s="74"/>
      <c r="BZ128" s="74"/>
      <c r="CA128" s="74"/>
      <c r="CB128" s="74"/>
      <c r="CC128" s="74"/>
    </row>
    <row r="129" spans="1:81" s="2" customFormat="1">
      <c r="A129" s="79" t="s">
        <v>248</v>
      </c>
      <c r="B129" s="53" t="s">
        <v>38</v>
      </c>
      <c r="C129" s="59" t="s">
        <v>3</v>
      </c>
      <c r="D129" s="60">
        <v>1</v>
      </c>
      <c r="E129" s="104">
        <v>0</v>
      </c>
      <c r="F129" s="96">
        <f t="shared" si="2"/>
        <v>0</v>
      </c>
      <c r="G129" s="74"/>
      <c r="H129" s="74"/>
      <c r="I129" s="74"/>
      <c r="J129" s="74"/>
      <c r="K129" s="74"/>
      <c r="L129" s="74"/>
      <c r="M129" s="74"/>
      <c r="N129" s="74"/>
      <c r="O129" s="74"/>
      <c r="P129" s="74"/>
      <c r="Q129" s="74"/>
      <c r="R129" s="74"/>
      <c r="S129" s="74"/>
      <c r="T129" s="74"/>
      <c r="U129" s="74"/>
      <c r="V129" s="74"/>
      <c r="W129" s="74"/>
      <c r="X129" s="74"/>
      <c r="Y129" s="74"/>
      <c r="Z129" s="74"/>
      <c r="AA129" s="74"/>
      <c r="AB129" s="74"/>
      <c r="AC129" s="74"/>
      <c r="AD129" s="74"/>
      <c r="AE129" s="74"/>
      <c r="AF129" s="74"/>
      <c r="AG129" s="74"/>
      <c r="AH129" s="74"/>
      <c r="AI129" s="74"/>
      <c r="AJ129" s="74"/>
      <c r="AK129" s="74"/>
      <c r="AL129" s="74"/>
      <c r="AM129" s="74"/>
      <c r="AN129" s="74"/>
      <c r="AO129" s="74"/>
      <c r="AP129" s="74"/>
      <c r="AQ129" s="74"/>
      <c r="AR129" s="74"/>
      <c r="AS129" s="74"/>
      <c r="AT129" s="74"/>
      <c r="AU129" s="74"/>
      <c r="AV129" s="74"/>
      <c r="AW129" s="74"/>
      <c r="AX129" s="74"/>
      <c r="AY129" s="74"/>
      <c r="AZ129" s="74"/>
      <c r="BA129" s="74"/>
      <c r="BB129" s="74"/>
      <c r="BC129" s="74"/>
      <c r="BD129" s="74"/>
      <c r="BE129" s="74"/>
      <c r="BF129" s="74"/>
      <c r="BG129" s="74"/>
      <c r="BH129" s="74"/>
      <c r="BI129" s="74"/>
      <c r="BJ129" s="74"/>
      <c r="BK129" s="74"/>
      <c r="BL129" s="74"/>
      <c r="BM129" s="74"/>
      <c r="BN129" s="74"/>
      <c r="BO129" s="74"/>
      <c r="BP129" s="74"/>
      <c r="BQ129" s="74"/>
      <c r="BR129" s="74"/>
      <c r="BS129" s="74"/>
      <c r="BT129" s="74"/>
      <c r="BU129" s="74"/>
      <c r="BV129" s="74"/>
      <c r="BW129" s="74"/>
      <c r="BX129" s="74"/>
      <c r="BY129" s="74"/>
      <c r="BZ129" s="74"/>
      <c r="CA129" s="74"/>
      <c r="CB129" s="74"/>
      <c r="CC129" s="74"/>
    </row>
    <row r="130" spans="1:81" s="2" customFormat="1">
      <c r="A130" s="79" t="s">
        <v>249</v>
      </c>
      <c r="B130" s="53" t="s">
        <v>62</v>
      </c>
      <c r="C130" s="59" t="s">
        <v>3</v>
      </c>
      <c r="D130" s="60">
        <v>1</v>
      </c>
      <c r="E130" s="104">
        <v>0</v>
      </c>
      <c r="F130" s="96">
        <f t="shared" si="2"/>
        <v>0</v>
      </c>
      <c r="G130" s="74"/>
      <c r="H130" s="74"/>
      <c r="I130" s="74"/>
      <c r="J130" s="74"/>
      <c r="K130" s="74"/>
      <c r="L130" s="74"/>
      <c r="M130" s="74"/>
      <c r="N130" s="74"/>
      <c r="O130" s="74"/>
      <c r="P130" s="74"/>
      <c r="Q130" s="74"/>
      <c r="R130" s="74"/>
      <c r="S130" s="74"/>
      <c r="T130" s="74"/>
      <c r="U130" s="74"/>
      <c r="V130" s="74"/>
      <c r="W130" s="74"/>
      <c r="X130" s="74"/>
      <c r="Y130" s="74"/>
      <c r="Z130" s="74"/>
      <c r="AA130" s="74"/>
      <c r="AB130" s="74"/>
      <c r="AC130" s="74"/>
      <c r="AD130" s="74"/>
      <c r="AE130" s="74"/>
      <c r="AF130" s="74"/>
      <c r="AG130" s="74"/>
      <c r="AH130" s="74"/>
      <c r="AI130" s="74"/>
      <c r="AJ130" s="74"/>
      <c r="AK130" s="74"/>
      <c r="AL130" s="74"/>
      <c r="AM130" s="74"/>
      <c r="AN130" s="74"/>
      <c r="AO130" s="74"/>
      <c r="AP130" s="74"/>
      <c r="AQ130" s="74"/>
      <c r="AR130" s="74"/>
      <c r="AS130" s="74"/>
      <c r="AT130" s="74"/>
      <c r="AU130" s="74"/>
      <c r="AV130" s="74"/>
      <c r="AW130" s="74"/>
      <c r="AX130" s="74"/>
      <c r="AY130" s="74"/>
      <c r="AZ130" s="74"/>
      <c r="BA130" s="74"/>
      <c r="BB130" s="74"/>
      <c r="BC130" s="74"/>
      <c r="BD130" s="74"/>
      <c r="BE130" s="74"/>
      <c r="BF130" s="74"/>
      <c r="BG130" s="74"/>
      <c r="BH130" s="74"/>
      <c r="BI130" s="74"/>
      <c r="BJ130" s="74"/>
      <c r="BK130" s="74"/>
      <c r="BL130" s="74"/>
      <c r="BM130" s="74"/>
      <c r="BN130" s="74"/>
      <c r="BO130" s="74"/>
      <c r="BP130" s="74"/>
      <c r="BQ130" s="74"/>
      <c r="BR130" s="74"/>
      <c r="BS130" s="74"/>
      <c r="BT130" s="74"/>
      <c r="BU130" s="74"/>
      <c r="BV130" s="74"/>
      <c r="BW130" s="74"/>
      <c r="BX130" s="74"/>
      <c r="BY130" s="74"/>
      <c r="BZ130" s="74"/>
      <c r="CA130" s="74"/>
      <c r="CB130" s="74"/>
      <c r="CC130" s="74"/>
    </row>
    <row r="131" spans="1:81" s="2" customFormat="1">
      <c r="A131" s="79" t="s">
        <v>250</v>
      </c>
      <c r="B131" s="53" t="s">
        <v>42</v>
      </c>
      <c r="C131" s="59" t="s">
        <v>3</v>
      </c>
      <c r="D131" s="60">
        <v>1</v>
      </c>
      <c r="E131" s="104">
        <v>0</v>
      </c>
      <c r="F131" s="96">
        <f t="shared" si="2"/>
        <v>0</v>
      </c>
      <c r="G131" s="74"/>
      <c r="H131" s="74"/>
      <c r="I131" s="74"/>
      <c r="J131" s="74"/>
      <c r="K131" s="74"/>
      <c r="L131" s="74"/>
      <c r="M131" s="74"/>
      <c r="N131" s="74"/>
      <c r="O131" s="74"/>
      <c r="P131" s="74"/>
      <c r="Q131" s="74"/>
      <c r="R131" s="74"/>
      <c r="S131" s="74"/>
      <c r="T131" s="74"/>
      <c r="U131" s="74"/>
      <c r="V131" s="74"/>
      <c r="W131" s="74"/>
      <c r="X131" s="74"/>
      <c r="Y131" s="74"/>
      <c r="Z131" s="74"/>
      <c r="AA131" s="74"/>
      <c r="AB131" s="74"/>
      <c r="AC131" s="74"/>
      <c r="AD131" s="74"/>
      <c r="AE131" s="74"/>
      <c r="AF131" s="74"/>
      <c r="AG131" s="74"/>
      <c r="AH131" s="74"/>
      <c r="AI131" s="74"/>
      <c r="AJ131" s="74"/>
      <c r="AK131" s="74"/>
      <c r="AL131" s="74"/>
      <c r="AM131" s="74"/>
      <c r="AN131" s="74"/>
      <c r="AO131" s="74"/>
      <c r="AP131" s="74"/>
      <c r="AQ131" s="74"/>
      <c r="AR131" s="74"/>
      <c r="AS131" s="74"/>
      <c r="AT131" s="74"/>
      <c r="AU131" s="74"/>
      <c r="AV131" s="74"/>
      <c r="AW131" s="74"/>
      <c r="AX131" s="74"/>
      <c r="AY131" s="74"/>
      <c r="AZ131" s="74"/>
      <c r="BA131" s="74"/>
      <c r="BB131" s="74"/>
      <c r="BC131" s="74"/>
      <c r="BD131" s="74"/>
      <c r="BE131" s="74"/>
      <c r="BF131" s="74"/>
      <c r="BG131" s="74"/>
      <c r="BH131" s="74"/>
      <c r="BI131" s="74"/>
      <c r="BJ131" s="74"/>
      <c r="BK131" s="74"/>
      <c r="BL131" s="74"/>
      <c r="BM131" s="74"/>
      <c r="BN131" s="74"/>
      <c r="BO131" s="74"/>
      <c r="BP131" s="74"/>
      <c r="BQ131" s="74"/>
      <c r="BR131" s="74"/>
      <c r="BS131" s="74"/>
      <c r="BT131" s="74"/>
      <c r="BU131" s="74"/>
      <c r="BV131" s="74"/>
      <c r="BW131" s="74"/>
      <c r="BX131" s="74"/>
      <c r="BY131" s="74"/>
      <c r="BZ131" s="74"/>
      <c r="CA131" s="74"/>
      <c r="CB131" s="74"/>
      <c r="CC131" s="74"/>
    </row>
    <row r="132" spans="1:81" s="2" customFormat="1">
      <c r="A132" s="79" t="s">
        <v>251</v>
      </c>
      <c r="B132" s="53" t="s">
        <v>122</v>
      </c>
      <c r="C132" s="59" t="s">
        <v>3</v>
      </c>
      <c r="D132" s="60">
        <v>1</v>
      </c>
      <c r="E132" s="104">
        <v>0</v>
      </c>
      <c r="F132" s="96">
        <f t="shared" si="2"/>
        <v>0</v>
      </c>
      <c r="G132" s="74"/>
      <c r="H132" s="74"/>
      <c r="I132" s="74"/>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c r="AI132" s="74"/>
      <c r="AJ132" s="74"/>
      <c r="AK132" s="74"/>
      <c r="AL132" s="74"/>
      <c r="AM132" s="74"/>
      <c r="AN132" s="74"/>
      <c r="AO132" s="74"/>
      <c r="AP132" s="74"/>
      <c r="AQ132" s="74"/>
      <c r="AR132" s="74"/>
      <c r="AS132" s="74"/>
      <c r="AT132" s="74"/>
      <c r="AU132" s="74"/>
      <c r="AV132" s="74"/>
      <c r="AW132" s="74"/>
      <c r="AX132" s="74"/>
      <c r="AY132" s="74"/>
      <c r="AZ132" s="74"/>
      <c r="BA132" s="74"/>
      <c r="BB132" s="74"/>
      <c r="BC132" s="74"/>
      <c r="BD132" s="74"/>
      <c r="BE132" s="74"/>
      <c r="BF132" s="74"/>
      <c r="BG132" s="74"/>
      <c r="BH132" s="74"/>
      <c r="BI132" s="74"/>
      <c r="BJ132" s="74"/>
      <c r="BK132" s="74"/>
      <c r="BL132" s="74"/>
      <c r="BM132" s="74"/>
      <c r="BN132" s="74"/>
      <c r="BO132" s="74"/>
      <c r="BP132" s="74"/>
      <c r="BQ132" s="74"/>
      <c r="BR132" s="74"/>
      <c r="BS132" s="74"/>
      <c r="BT132" s="74"/>
      <c r="BU132" s="74"/>
      <c r="BV132" s="74"/>
      <c r="BW132" s="74"/>
      <c r="BX132" s="74"/>
      <c r="BY132" s="74"/>
      <c r="BZ132" s="74"/>
      <c r="CA132" s="74"/>
      <c r="CB132" s="74"/>
      <c r="CC132" s="74"/>
    </row>
    <row r="133" spans="1:81" s="2" customFormat="1">
      <c r="A133" s="79" t="s">
        <v>252</v>
      </c>
      <c r="B133" s="56" t="s">
        <v>144</v>
      </c>
      <c r="C133" s="59" t="s">
        <v>3</v>
      </c>
      <c r="D133" s="60">
        <v>1</v>
      </c>
      <c r="E133" s="104">
        <v>0</v>
      </c>
      <c r="F133" s="96">
        <f t="shared" si="2"/>
        <v>0</v>
      </c>
      <c r="G133" s="74"/>
      <c r="H133" s="74"/>
      <c r="I133" s="74"/>
      <c r="J133" s="74"/>
      <c r="K133" s="74"/>
      <c r="L133" s="74"/>
      <c r="M133" s="74"/>
      <c r="N133" s="74"/>
      <c r="O133" s="74"/>
      <c r="P133" s="74"/>
      <c r="Q133" s="74"/>
      <c r="R133" s="74"/>
      <c r="S133" s="74"/>
      <c r="T133" s="74"/>
      <c r="U133" s="74"/>
      <c r="V133" s="74"/>
      <c r="W133" s="74"/>
      <c r="X133" s="74"/>
      <c r="Y133" s="74"/>
      <c r="Z133" s="74"/>
      <c r="AA133" s="74"/>
      <c r="AB133" s="74"/>
      <c r="AC133" s="74"/>
      <c r="AD133" s="74"/>
      <c r="AE133" s="74"/>
      <c r="AF133" s="74"/>
      <c r="AG133" s="74"/>
      <c r="AH133" s="74"/>
      <c r="AI133" s="74"/>
      <c r="AJ133" s="74"/>
      <c r="AK133" s="74"/>
      <c r="AL133" s="74"/>
      <c r="AM133" s="74"/>
      <c r="AN133" s="74"/>
      <c r="AO133" s="74"/>
      <c r="AP133" s="74"/>
      <c r="AQ133" s="74"/>
      <c r="AR133" s="74"/>
      <c r="AS133" s="74"/>
      <c r="AT133" s="74"/>
      <c r="AU133" s="74"/>
      <c r="AV133" s="74"/>
      <c r="AW133" s="74"/>
      <c r="AX133" s="74"/>
      <c r="AY133" s="74"/>
      <c r="AZ133" s="74"/>
      <c r="BA133" s="74"/>
      <c r="BB133" s="74"/>
      <c r="BC133" s="74"/>
      <c r="BD133" s="74"/>
      <c r="BE133" s="74"/>
      <c r="BF133" s="74"/>
      <c r="BG133" s="74"/>
      <c r="BH133" s="74"/>
      <c r="BI133" s="74"/>
      <c r="BJ133" s="74"/>
      <c r="BK133" s="74"/>
      <c r="BL133" s="74"/>
      <c r="BM133" s="74"/>
      <c r="BN133" s="74"/>
      <c r="BO133" s="74"/>
      <c r="BP133" s="74"/>
      <c r="BQ133" s="74"/>
      <c r="BR133" s="74"/>
      <c r="BS133" s="74"/>
      <c r="BT133" s="74"/>
      <c r="BU133" s="74"/>
      <c r="BV133" s="74"/>
      <c r="BW133" s="74"/>
      <c r="BX133" s="74"/>
      <c r="BY133" s="74"/>
      <c r="BZ133" s="74"/>
      <c r="CA133" s="74"/>
      <c r="CB133" s="74"/>
      <c r="CC133" s="74"/>
    </row>
    <row r="134" spans="1:81" s="2" customFormat="1">
      <c r="A134" s="79" t="s">
        <v>253</v>
      </c>
      <c r="B134" s="56" t="s">
        <v>43</v>
      </c>
      <c r="C134" s="59" t="s">
        <v>3</v>
      </c>
      <c r="D134" s="60">
        <v>1</v>
      </c>
      <c r="E134" s="104">
        <v>0</v>
      </c>
      <c r="F134" s="96">
        <f t="shared" si="2"/>
        <v>0</v>
      </c>
      <c r="G134" s="74"/>
      <c r="H134" s="74"/>
      <c r="I134" s="74"/>
      <c r="J134" s="74"/>
      <c r="K134" s="74"/>
      <c r="L134" s="74"/>
      <c r="M134" s="74"/>
      <c r="N134" s="74"/>
      <c r="O134" s="74"/>
      <c r="P134" s="74"/>
      <c r="Q134" s="74"/>
      <c r="R134" s="74"/>
      <c r="S134" s="74"/>
      <c r="T134" s="74"/>
      <c r="U134" s="74"/>
      <c r="V134" s="74"/>
      <c r="W134" s="74"/>
      <c r="X134" s="74"/>
      <c r="Y134" s="74"/>
      <c r="Z134" s="74"/>
      <c r="AA134" s="74"/>
      <c r="AB134" s="74"/>
      <c r="AC134" s="74"/>
      <c r="AD134" s="74"/>
      <c r="AE134" s="74"/>
      <c r="AF134" s="74"/>
      <c r="AG134" s="74"/>
      <c r="AH134" s="74"/>
      <c r="AI134" s="74"/>
      <c r="AJ134" s="74"/>
      <c r="AK134" s="74"/>
      <c r="AL134" s="74"/>
      <c r="AM134" s="74"/>
      <c r="AN134" s="74"/>
      <c r="AO134" s="74"/>
      <c r="AP134" s="74"/>
      <c r="AQ134" s="74"/>
      <c r="AR134" s="74"/>
      <c r="AS134" s="74"/>
      <c r="AT134" s="74"/>
      <c r="AU134" s="74"/>
      <c r="AV134" s="74"/>
      <c r="AW134" s="74"/>
      <c r="AX134" s="74"/>
      <c r="AY134" s="74"/>
      <c r="AZ134" s="74"/>
      <c r="BA134" s="74"/>
      <c r="BB134" s="74"/>
      <c r="BC134" s="74"/>
      <c r="BD134" s="74"/>
      <c r="BE134" s="74"/>
      <c r="BF134" s="74"/>
      <c r="BG134" s="74"/>
      <c r="BH134" s="74"/>
      <c r="BI134" s="74"/>
      <c r="BJ134" s="74"/>
      <c r="BK134" s="74"/>
      <c r="BL134" s="74"/>
      <c r="BM134" s="74"/>
      <c r="BN134" s="74"/>
      <c r="BO134" s="74"/>
      <c r="BP134" s="74"/>
      <c r="BQ134" s="74"/>
      <c r="BR134" s="74"/>
      <c r="BS134" s="74"/>
      <c r="BT134" s="74"/>
      <c r="BU134" s="74"/>
      <c r="BV134" s="74"/>
      <c r="BW134" s="74"/>
      <c r="BX134" s="74"/>
      <c r="BY134" s="74"/>
      <c r="BZ134" s="74"/>
      <c r="CA134" s="74"/>
      <c r="CB134" s="74"/>
      <c r="CC134" s="74"/>
    </row>
    <row r="135" spans="1:81" s="2" customFormat="1" ht="31.5">
      <c r="A135" s="79" t="s">
        <v>254</v>
      </c>
      <c r="B135" s="58" t="s">
        <v>63</v>
      </c>
      <c r="C135" s="59" t="s">
        <v>3</v>
      </c>
      <c r="D135" s="60">
        <v>1</v>
      </c>
      <c r="E135" s="104">
        <v>0</v>
      </c>
      <c r="F135" s="96">
        <f t="shared" si="2"/>
        <v>0</v>
      </c>
      <c r="G135" s="74"/>
      <c r="H135" s="74"/>
      <c r="I135" s="74"/>
      <c r="J135" s="74"/>
      <c r="K135" s="74"/>
      <c r="L135" s="74"/>
      <c r="M135" s="74"/>
      <c r="N135" s="74"/>
      <c r="O135" s="74"/>
      <c r="P135" s="74"/>
      <c r="Q135" s="74"/>
      <c r="R135" s="74"/>
      <c r="S135" s="74"/>
      <c r="T135" s="74"/>
      <c r="U135" s="74"/>
      <c r="V135" s="74"/>
      <c r="W135" s="74"/>
      <c r="X135" s="74"/>
      <c r="Y135" s="74"/>
      <c r="Z135" s="74"/>
      <c r="AA135" s="74"/>
      <c r="AB135" s="74"/>
      <c r="AC135" s="74"/>
      <c r="AD135" s="74"/>
      <c r="AE135" s="74"/>
      <c r="AF135" s="74"/>
      <c r="AG135" s="74"/>
      <c r="AH135" s="74"/>
      <c r="AI135" s="74"/>
      <c r="AJ135" s="74"/>
      <c r="AK135" s="74"/>
      <c r="AL135" s="74"/>
      <c r="AM135" s="74"/>
      <c r="AN135" s="74"/>
      <c r="AO135" s="74"/>
      <c r="AP135" s="74"/>
      <c r="AQ135" s="74"/>
      <c r="AR135" s="74"/>
      <c r="AS135" s="74"/>
      <c r="AT135" s="74"/>
      <c r="AU135" s="74"/>
      <c r="AV135" s="74"/>
      <c r="AW135" s="74"/>
      <c r="AX135" s="74"/>
      <c r="AY135" s="74"/>
      <c r="AZ135" s="74"/>
      <c r="BA135" s="74"/>
      <c r="BB135" s="74"/>
      <c r="BC135" s="74"/>
      <c r="BD135" s="74"/>
      <c r="BE135" s="74"/>
      <c r="BF135" s="74"/>
      <c r="BG135" s="74"/>
      <c r="BH135" s="74"/>
      <c r="BI135" s="74"/>
      <c r="BJ135" s="74"/>
      <c r="BK135" s="74"/>
      <c r="BL135" s="74"/>
      <c r="BM135" s="74"/>
      <c r="BN135" s="74"/>
      <c r="BO135" s="74"/>
      <c r="BP135" s="74"/>
      <c r="BQ135" s="74"/>
      <c r="BR135" s="74"/>
      <c r="BS135" s="74"/>
      <c r="BT135" s="74"/>
      <c r="BU135" s="74"/>
      <c r="BV135" s="74"/>
      <c r="BW135" s="74"/>
      <c r="BX135" s="74"/>
      <c r="BY135" s="74"/>
      <c r="BZ135" s="74"/>
      <c r="CA135" s="74"/>
      <c r="CB135" s="74"/>
      <c r="CC135" s="74"/>
    </row>
    <row r="136" spans="1:81" s="2" customFormat="1">
      <c r="A136" s="79" t="s">
        <v>255</v>
      </c>
      <c r="B136" s="56" t="s">
        <v>156</v>
      </c>
      <c r="C136" s="59" t="s">
        <v>3</v>
      </c>
      <c r="D136" s="60">
        <v>1</v>
      </c>
      <c r="E136" s="104">
        <v>0</v>
      </c>
      <c r="F136" s="96">
        <f t="shared" si="2"/>
        <v>0</v>
      </c>
      <c r="G136" s="74"/>
      <c r="H136" s="74"/>
      <c r="I136" s="74"/>
      <c r="J136" s="74"/>
      <c r="K136" s="74"/>
      <c r="L136" s="74"/>
      <c r="M136" s="74"/>
      <c r="N136" s="74"/>
      <c r="O136" s="74"/>
      <c r="P136" s="74"/>
      <c r="Q136" s="74"/>
      <c r="R136" s="74"/>
      <c r="S136" s="74"/>
      <c r="T136" s="74"/>
      <c r="U136" s="74"/>
      <c r="V136" s="74"/>
      <c r="W136" s="74"/>
      <c r="X136" s="74"/>
      <c r="Y136" s="74"/>
      <c r="Z136" s="74"/>
      <c r="AA136" s="74"/>
      <c r="AB136" s="74"/>
      <c r="AC136" s="74"/>
      <c r="AD136" s="74"/>
      <c r="AE136" s="74"/>
      <c r="AF136" s="74"/>
      <c r="AG136" s="74"/>
      <c r="AH136" s="74"/>
      <c r="AI136" s="74"/>
      <c r="AJ136" s="74"/>
      <c r="AK136" s="74"/>
      <c r="AL136" s="74"/>
      <c r="AM136" s="74"/>
      <c r="AN136" s="74"/>
      <c r="AO136" s="74"/>
      <c r="AP136" s="74"/>
      <c r="AQ136" s="74"/>
      <c r="AR136" s="74"/>
      <c r="AS136" s="74"/>
      <c r="AT136" s="74"/>
      <c r="AU136" s="74"/>
      <c r="AV136" s="74"/>
      <c r="AW136" s="74"/>
      <c r="AX136" s="74"/>
      <c r="AY136" s="74"/>
      <c r="AZ136" s="74"/>
      <c r="BA136" s="74"/>
      <c r="BB136" s="74"/>
      <c r="BC136" s="74"/>
      <c r="BD136" s="74"/>
      <c r="BE136" s="74"/>
      <c r="BF136" s="74"/>
      <c r="BG136" s="74"/>
      <c r="BH136" s="74"/>
      <c r="BI136" s="74"/>
      <c r="BJ136" s="74"/>
      <c r="BK136" s="74"/>
      <c r="BL136" s="74"/>
      <c r="BM136" s="74"/>
      <c r="BN136" s="74"/>
      <c r="BO136" s="74"/>
      <c r="BP136" s="74"/>
      <c r="BQ136" s="74"/>
      <c r="BR136" s="74"/>
      <c r="BS136" s="74"/>
      <c r="BT136" s="74"/>
      <c r="BU136" s="74"/>
      <c r="BV136" s="74"/>
      <c r="BW136" s="74"/>
      <c r="BX136" s="74"/>
      <c r="BY136" s="74"/>
      <c r="BZ136" s="74"/>
      <c r="CA136" s="74"/>
      <c r="CB136" s="74"/>
      <c r="CC136" s="74"/>
    </row>
    <row r="137" spans="1:81" s="2" customFormat="1">
      <c r="A137" s="79" t="s">
        <v>256</v>
      </c>
      <c r="B137" s="56" t="s">
        <v>47</v>
      </c>
      <c r="C137" s="59" t="s">
        <v>3</v>
      </c>
      <c r="D137" s="60">
        <v>1</v>
      </c>
      <c r="E137" s="104">
        <v>0</v>
      </c>
      <c r="F137" s="96">
        <f t="shared" si="2"/>
        <v>0</v>
      </c>
      <c r="G137" s="74"/>
      <c r="H137" s="74"/>
      <c r="I137" s="74"/>
      <c r="J137" s="74"/>
      <c r="K137" s="74"/>
      <c r="L137" s="74"/>
      <c r="M137" s="74"/>
      <c r="N137" s="74"/>
      <c r="O137" s="74"/>
      <c r="P137" s="74"/>
      <c r="Q137" s="74"/>
      <c r="R137" s="74"/>
      <c r="S137" s="74"/>
      <c r="T137" s="74"/>
      <c r="U137" s="74"/>
      <c r="V137" s="74"/>
      <c r="W137" s="74"/>
      <c r="X137" s="74"/>
      <c r="Y137" s="74"/>
      <c r="Z137" s="74"/>
      <c r="AA137" s="74"/>
      <c r="AB137" s="74"/>
      <c r="AC137" s="74"/>
      <c r="AD137" s="74"/>
      <c r="AE137" s="74"/>
      <c r="AF137" s="74"/>
      <c r="AG137" s="74"/>
      <c r="AH137" s="74"/>
      <c r="AI137" s="74"/>
      <c r="AJ137" s="74"/>
      <c r="AK137" s="74"/>
      <c r="AL137" s="74"/>
      <c r="AM137" s="74"/>
      <c r="AN137" s="74"/>
      <c r="AO137" s="74"/>
      <c r="AP137" s="74"/>
      <c r="AQ137" s="74"/>
      <c r="AR137" s="74"/>
      <c r="AS137" s="74"/>
      <c r="AT137" s="74"/>
      <c r="AU137" s="74"/>
      <c r="AV137" s="74"/>
      <c r="AW137" s="74"/>
      <c r="AX137" s="74"/>
      <c r="AY137" s="74"/>
      <c r="AZ137" s="74"/>
      <c r="BA137" s="74"/>
      <c r="BB137" s="74"/>
      <c r="BC137" s="74"/>
      <c r="BD137" s="74"/>
      <c r="BE137" s="74"/>
      <c r="BF137" s="74"/>
      <c r="BG137" s="74"/>
      <c r="BH137" s="74"/>
      <c r="BI137" s="74"/>
      <c r="BJ137" s="74"/>
      <c r="BK137" s="74"/>
      <c r="BL137" s="74"/>
      <c r="BM137" s="74"/>
      <c r="BN137" s="74"/>
      <c r="BO137" s="74"/>
      <c r="BP137" s="74"/>
      <c r="BQ137" s="74"/>
      <c r="BR137" s="74"/>
      <c r="BS137" s="74"/>
      <c r="BT137" s="74"/>
      <c r="BU137" s="74"/>
      <c r="BV137" s="74"/>
      <c r="BW137" s="74"/>
      <c r="BX137" s="74"/>
      <c r="BY137" s="74"/>
      <c r="BZ137" s="74"/>
      <c r="CA137" s="74"/>
      <c r="CB137" s="74"/>
      <c r="CC137" s="74"/>
    </row>
    <row r="138" spans="1:81" s="2" customFormat="1">
      <c r="A138" s="79" t="s">
        <v>257</v>
      </c>
      <c r="B138" s="56" t="s">
        <v>65</v>
      </c>
      <c r="C138" s="59" t="s">
        <v>3</v>
      </c>
      <c r="D138" s="60">
        <v>1</v>
      </c>
      <c r="E138" s="104">
        <v>0</v>
      </c>
      <c r="F138" s="96">
        <f t="shared" si="2"/>
        <v>0</v>
      </c>
      <c r="G138" s="74"/>
      <c r="H138" s="74"/>
      <c r="I138" s="74"/>
      <c r="J138" s="74"/>
      <c r="K138" s="74"/>
      <c r="L138" s="74"/>
      <c r="M138" s="74"/>
      <c r="N138" s="74"/>
      <c r="O138" s="74"/>
      <c r="P138" s="74"/>
      <c r="Q138" s="74"/>
      <c r="R138" s="74"/>
      <c r="S138" s="74"/>
      <c r="T138" s="74"/>
      <c r="U138" s="74"/>
      <c r="V138" s="74"/>
      <c r="W138" s="74"/>
      <c r="X138" s="74"/>
      <c r="Y138" s="74"/>
      <c r="Z138" s="74"/>
      <c r="AA138" s="74"/>
      <c r="AB138" s="74"/>
      <c r="AC138" s="74"/>
      <c r="AD138" s="74"/>
      <c r="AE138" s="74"/>
      <c r="AF138" s="74"/>
      <c r="AG138" s="74"/>
      <c r="AH138" s="74"/>
      <c r="AI138" s="74"/>
      <c r="AJ138" s="74"/>
      <c r="AK138" s="74"/>
      <c r="AL138" s="74"/>
      <c r="AM138" s="74"/>
      <c r="AN138" s="74"/>
      <c r="AO138" s="74"/>
      <c r="AP138" s="74"/>
      <c r="AQ138" s="74"/>
      <c r="AR138" s="74"/>
      <c r="AS138" s="74"/>
      <c r="AT138" s="74"/>
      <c r="AU138" s="74"/>
      <c r="AV138" s="74"/>
      <c r="AW138" s="74"/>
      <c r="AX138" s="74"/>
      <c r="AY138" s="74"/>
      <c r="AZ138" s="74"/>
      <c r="BA138" s="74"/>
      <c r="BB138" s="74"/>
      <c r="BC138" s="74"/>
      <c r="BD138" s="74"/>
      <c r="BE138" s="74"/>
      <c r="BF138" s="74"/>
      <c r="BG138" s="74"/>
      <c r="BH138" s="74"/>
      <c r="BI138" s="74"/>
      <c r="BJ138" s="74"/>
      <c r="BK138" s="74"/>
      <c r="BL138" s="74"/>
      <c r="BM138" s="74"/>
      <c r="BN138" s="74"/>
      <c r="BO138" s="74"/>
      <c r="BP138" s="74"/>
      <c r="BQ138" s="74"/>
      <c r="BR138" s="74"/>
      <c r="BS138" s="74"/>
      <c r="BT138" s="74"/>
      <c r="BU138" s="74"/>
      <c r="BV138" s="74"/>
      <c r="BW138" s="74"/>
      <c r="BX138" s="74"/>
      <c r="BY138" s="74"/>
      <c r="BZ138" s="74"/>
      <c r="CA138" s="74"/>
      <c r="CB138" s="74"/>
      <c r="CC138" s="74"/>
    </row>
    <row r="139" spans="1:81" s="2" customFormat="1">
      <c r="A139" s="79" t="s">
        <v>258</v>
      </c>
      <c r="B139" s="56" t="s">
        <v>41</v>
      </c>
      <c r="C139" s="59" t="s">
        <v>3</v>
      </c>
      <c r="D139" s="60">
        <v>1</v>
      </c>
      <c r="E139" s="104">
        <v>0</v>
      </c>
      <c r="F139" s="96">
        <f t="shared" si="2"/>
        <v>0</v>
      </c>
      <c r="G139" s="74"/>
      <c r="H139" s="74"/>
      <c r="I139" s="74"/>
      <c r="J139" s="74"/>
      <c r="K139" s="74"/>
      <c r="L139" s="74"/>
      <c r="M139" s="74"/>
      <c r="N139" s="74"/>
      <c r="O139" s="74"/>
      <c r="P139" s="74"/>
      <c r="Q139" s="74"/>
      <c r="R139" s="74"/>
      <c r="S139" s="74"/>
      <c r="T139" s="74"/>
      <c r="U139" s="74"/>
      <c r="V139" s="74"/>
      <c r="W139" s="74"/>
      <c r="X139" s="74"/>
      <c r="Y139" s="74"/>
      <c r="Z139" s="74"/>
      <c r="AA139" s="74"/>
      <c r="AB139" s="74"/>
      <c r="AC139" s="74"/>
      <c r="AD139" s="74"/>
      <c r="AE139" s="74"/>
      <c r="AF139" s="74"/>
      <c r="AG139" s="74"/>
      <c r="AH139" s="74"/>
      <c r="AI139" s="74"/>
      <c r="AJ139" s="74"/>
      <c r="AK139" s="74"/>
      <c r="AL139" s="74"/>
      <c r="AM139" s="74"/>
      <c r="AN139" s="74"/>
      <c r="AO139" s="74"/>
      <c r="AP139" s="74"/>
      <c r="AQ139" s="74"/>
      <c r="AR139" s="74"/>
      <c r="AS139" s="74"/>
      <c r="AT139" s="74"/>
      <c r="AU139" s="74"/>
      <c r="AV139" s="74"/>
      <c r="AW139" s="74"/>
      <c r="AX139" s="74"/>
      <c r="AY139" s="74"/>
      <c r="AZ139" s="74"/>
      <c r="BA139" s="74"/>
      <c r="BB139" s="74"/>
      <c r="BC139" s="74"/>
      <c r="BD139" s="74"/>
      <c r="BE139" s="74"/>
      <c r="BF139" s="74"/>
      <c r="BG139" s="74"/>
      <c r="BH139" s="74"/>
      <c r="BI139" s="74"/>
      <c r="BJ139" s="74"/>
      <c r="BK139" s="74"/>
      <c r="BL139" s="74"/>
      <c r="BM139" s="74"/>
      <c r="BN139" s="74"/>
      <c r="BO139" s="74"/>
      <c r="BP139" s="74"/>
      <c r="BQ139" s="74"/>
      <c r="BR139" s="74"/>
      <c r="BS139" s="74"/>
      <c r="BT139" s="74"/>
      <c r="BU139" s="74"/>
      <c r="BV139" s="74"/>
      <c r="BW139" s="74"/>
      <c r="BX139" s="74"/>
      <c r="BY139" s="74"/>
      <c r="BZ139" s="74"/>
      <c r="CA139" s="74"/>
      <c r="CB139" s="74"/>
      <c r="CC139" s="74"/>
    </row>
    <row r="140" spans="1:81" s="2" customFormat="1">
      <c r="A140" s="79" t="s">
        <v>259</v>
      </c>
      <c r="B140" s="56" t="s">
        <v>4</v>
      </c>
      <c r="C140" s="59" t="s">
        <v>3</v>
      </c>
      <c r="D140" s="60">
        <v>1</v>
      </c>
      <c r="E140" s="104">
        <v>0</v>
      </c>
      <c r="F140" s="96">
        <f t="shared" si="2"/>
        <v>0</v>
      </c>
      <c r="G140" s="74"/>
      <c r="H140" s="74"/>
      <c r="I140" s="74"/>
      <c r="J140" s="74"/>
      <c r="K140" s="74"/>
      <c r="L140" s="74"/>
      <c r="M140" s="74"/>
      <c r="N140" s="74"/>
      <c r="O140" s="74"/>
      <c r="P140" s="74"/>
      <c r="Q140" s="74"/>
      <c r="R140" s="74"/>
      <c r="S140" s="74"/>
      <c r="T140" s="74"/>
      <c r="U140" s="74"/>
      <c r="V140" s="74"/>
      <c r="W140" s="74"/>
      <c r="X140" s="74"/>
      <c r="Y140" s="74"/>
      <c r="Z140" s="74"/>
      <c r="AA140" s="74"/>
      <c r="AB140" s="74"/>
      <c r="AC140" s="74"/>
      <c r="AD140" s="74"/>
      <c r="AE140" s="74"/>
      <c r="AF140" s="74"/>
      <c r="AG140" s="74"/>
      <c r="AH140" s="74"/>
      <c r="AI140" s="74"/>
      <c r="AJ140" s="74"/>
      <c r="AK140" s="74"/>
      <c r="AL140" s="74"/>
      <c r="AM140" s="74"/>
      <c r="AN140" s="74"/>
      <c r="AO140" s="74"/>
      <c r="AP140" s="74"/>
      <c r="AQ140" s="74"/>
      <c r="AR140" s="74"/>
      <c r="AS140" s="74"/>
      <c r="AT140" s="74"/>
      <c r="AU140" s="74"/>
      <c r="AV140" s="74"/>
      <c r="AW140" s="74"/>
      <c r="AX140" s="74"/>
      <c r="AY140" s="74"/>
      <c r="AZ140" s="74"/>
      <c r="BA140" s="74"/>
      <c r="BB140" s="74"/>
      <c r="BC140" s="74"/>
      <c r="BD140" s="74"/>
      <c r="BE140" s="74"/>
      <c r="BF140" s="74"/>
      <c r="BG140" s="74"/>
      <c r="BH140" s="74"/>
      <c r="BI140" s="74"/>
      <c r="BJ140" s="74"/>
      <c r="BK140" s="74"/>
      <c r="BL140" s="74"/>
      <c r="BM140" s="74"/>
      <c r="BN140" s="74"/>
      <c r="BO140" s="74"/>
      <c r="BP140" s="74"/>
      <c r="BQ140" s="74"/>
      <c r="BR140" s="74"/>
      <c r="BS140" s="74"/>
      <c r="BT140" s="74"/>
      <c r="BU140" s="74"/>
      <c r="BV140" s="74"/>
      <c r="BW140" s="74"/>
      <c r="BX140" s="74"/>
      <c r="BY140" s="74"/>
      <c r="BZ140" s="74"/>
      <c r="CA140" s="74"/>
      <c r="CB140" s="74"/>
      <c r="CC140" s="74"/>
    </row>
    <row r="141" spans="1:81" s="2" customFormat="1">
      <c r="A141" s="79" t="s">
        <v>260</v>
      </c>
      <c r="B141" s="106" t="s">
        <v>44</v>
      </c>
      <c r="C141" s="59" t="s">
        <v>3</v>
      </c>
      <c r="D141" s="60">
        <v>1</v>
      </c>
      <c r="E141" s="104">
        <v>0</v>
      </c>
      <c r="F141" s="96">
        <f t="shared" si="2"/>
        <v>0</v>
      </c>
      <c r="G141" s="74"/>
      <c r="H141" s="74"/>
      <c r="I141" s="74"/>
      <c r="J141" s="74"/>
      <c r="K141" s="74"/>
      <c r="L141" s="74"/>
      <c r="M141" s="74"/>
      <c r="N141" s="74"/>
      <c r="O141" s="74"/>
      <c r="P141" s="74"/>
      <c r="Q141" s="74"/>
      <c r="R141" s="74"/>
      <c r="S141" s="74"/>
      <c r="T141" s="74"/>
      <c r="U141" s="74"/>
      <c r="V141" s="74"/>
      <c r="W141" s="74"/>
      <c r="X141" s="74"/>
      <c r="Y141" s="74"/>
      <c r="Z141" s="74"/>
      <c r="AA141" s="74"/>
      <c r="AB141" s="74"/>
      <c r="AC141" s="74"/>
      <c r="AD141" s="74"/>
      <c r="AE141" s="74"/>
      <c r="AF141" s="74"/>
      <c r="AG141" s="74"/>
      <c r="AH141" s="74"/>
      <c r="AI141" s="74"/>
      <c r="AJ141" s="74"/>
      <c r="AK141" s="74"/>
      <c r="AL141" s="74"/>
      <c r="AM141" s="74"/>
      <c r="AN141" s="74"/>
      <c r="AO141" s="74"/>
      <c r="AP141" s="74"/>
      <c r="AQ141" s="74"/>
      <c r="AR141" s="74"/>
      <c r="AS141" s="74"/>
      <c r="AT141" s="74"/>
      <c r="AU141" s="74"/>
      <c r="AV141" s="74"/>
      <c r="AW141" s="74"/>
      <c r="AX141" s="74"/>
      <c r="AY141" s="74"/>
      <c r="AZ141" s="74"/>
      <c r="BA141" s="74"/>
      <c r="BB141" s="74"/>
      <c r="BC141" s="74"/>
      <c r="BD141" s="74"/>
      <c r="BE141" s="74"/>
      <c r="BF141" s="74"/>
      <c r="BG141" s="74"/>
      <c r="BH141" s="74"/>
      <c r="BI141" s="74"/>
      <c r="BJ141" s="74"/>
      <c r="BK141" s="74"/>
      <c r="BL141" s="74"/>
      <c r="BM141" s="74"/>
      <c r="BN141" s="74"/>
      <c r="BO141" s="74"/>
      <c r="BP141" s="74"/>
      <c r="BQ141" s="74"/>
      <c r="BR141" s="74"/>
      <c r="BS141" s="74"/>
      <c r="BT141" s="74"/>
      <c r="BU141" s="74"/>
      <c r="BV141" s="74"/>
      <c r="BW141" s="74"/>
      <c r="BX141" s="74"/>
      <c r="BY141" s="74"/>
      <c r="BZ141" s="74"/>
      <c r="CA141" s="74"/>
      <c r="CB141" s="74"/>
      <c r="CC141" s="74"/>
    </row>
    <row r="142" spans="1:81" s="2" customFormat="1">
      <c r="A142" s="79" t="s">
        <v>261</v>
      </c>
      <c r="B142" s="106" t="s">
        <v>40</v>
      </c>
      <c r="C142" s="59" t="s">
        <v>3</v>
      </c>
      <c r="D142" s="60">
        <v>1</v>
      </c>
      <c r="E142" s="104">
        <v>0</v>
      </c>
      <c r="F142" s="96">
        <f t="shared" si="2"/>
        <v>0</v>
      </c>
      <c r="G142" s="74"/>
      <c r="H142" s="74"/>
      <c r="I142" s="74"/>
      <c r="J142" s="74"/>
      <c r="K142" s="74"/>
      <c r="L142" s="74"/>
      <c r="M142" s="74"/>
      <c r="N142" s="74"/>
      <c r="O142" s="74"/>
      <c r="P142" s="74"/>
      <c r="Q142" s="74"/>
      <c r="R142" s="74"/>
      <c r="S142" s="74"/>
      <c r="T142" s="74"/>
      <c r="U142" s="74"/>
      <c r="V142" s="74"/>
      <c r="W142" s="74"/>
      <c r="X142" s="74"/>
      <c r="Y142" s="74"/>
      <c r="Z142" s="74"/>
      <c r="AA142" s="74"/>
      <c r="AB142" s="74"/>
      <c r="AC142" s="74"/>
      <c r="AD142" s="74"/>
      <c r="AE142" s="74"/>
      <c r="AF142" s="74"/>
      <c r="AG142" s="74"/>
      <c r="AH142" s="74"/>
      <c r="AI142" s="74"/>
      <c r="AJ142" s="74"/>
      <c r="AK142" s="74"/>
      <c r="AL142" s="74"/>
      <c r="AM142" s="74"/>
      <c r="AN142" s="74"/>
      <c r="AO142" s="74"/>
      <c r="AP142" s="74"/>
      <c r="AQ142" s="74"/>
      <c r="AR142" s="74"/>
      <c r="AS142" s="74"/>
      <c r="AT142" s="74"/>
      <c r="AU142" s="74"/>
      <c r="AV142" s="74"/>
      <c r="AW142" s="74"/>
      <c r="AX142" s="74"/>
      <c r="AY142" s="74"/>
      <c r="AZ142" s="74"/>
      <c r="BA142" s="74"/>
      <c r="BB142" s="74"/>
      <c r="BC142" s="74"/>
      <c r="BD142" s="74"/>
      <c r="BE142" s="74"/>
      <c r="BF142" s="74"/>
      <c r="BG142" s="74"/>
      <c r="BH142" s="74"/>
      <c r="BI142" s="74"/>
      <c r="BJ142" s="74"/>
      <c r="BK142" s="74"/>
      <c r="BL142" s="74"/>
      <c r="BM142" s="74"/>
      <c r="BN142" s="74"/>
      <c r="BO142" s="74"/>
      <c r="BP142" s="74"/>
      <c r="BQ142" s="74"/>
      <c r="BR142" s="74"/>
      <c r="BS142" s="74"/>
      <c r="BT142" s="74"/>
      <c r="BU142" s="74"/>
      <c r="BV142" s="74"/>
      <c r="BW142" s="74"/>
      <c r="BX142" s="74"/>
      <c r="BY142" s="74"/>
      <c r="BZ142" s="74"/>
      <c r="CA142" s="74"/>
      <c r="CB142" s="74"/>
      <c r="CC142" s="74"/>
    </row>
    <row r="143" spans="1:81" s="2" customFormat="1">
      <c r="A143" s="79" t="s">
        <v>262</v>
      </c>
      <c r="B143" s="106" t="s">
        <v>39</v>
      </c>
      <c r="C143" s="59" t="s">
        <v>3</v>
      </c>
      <c r="D143" s="60">
        <v>1</v>
      </c>
      <c r="E143" s="104">
        <v>0</v>
      </c>
      <c r="F143" s="96">
        <f t="shared" si="2"/>
        <v>0</v>
      </c>
      <c r="G143" s="74"/>
      <c r="H143" s="74"/>
      <c r="I143" s="74"/>
      <c r="J143" s="74"/>
      <c r="K143" s="74"/>
      <c r="L143" s="74"/>
      <c r="M143" s="74"/>
      <c r="N143" s="74"/>
      <c r="O143" s="74"/>
      <c r="P143" s="74"/>
      <c r="Q143" s="74"/>
      <c r="R143" s="74"/>
      <c r="S143" s="74"/>
      <c r="T143" s="74"/>
      <c r="U143" s="74"/>
      <c r="V143" s="74"/>
      <c r="W143" s="74"/>
      <c r="X143" s="74"/>
      <c r="Y143" s="74"/>
      <c r="Z143" s="74"/>
      <c r="AA143" s="74"/>
      <c r="AB143" s="74"/>
      <c r="AC143" s="74"/>
      <c r="AD143" s="74"/>
      <c r="AE143" s="74"/>
      <c r="AF143" s="74"/>
      <c r="AG143" s="74"/>
      <c r="AH143" s="74"/>
      <c r="AI143" s="74"/>
      <c r="AJ143" s="74"/>
      <c r="AK143" s="74"/>
      <c r="AL143" s="74"/>
      <c r="AM143" s="74"/>
      <c r="AN143" s="74"/>
      <c r="AO143" s="74"/>
      <c r="AP143" s="74"/>
      <c r="AQ143" s="74"/>
      <c r="AR143" s="74"/>
      <c r="AS143" s="74"/>
      <c r="AT143" s="74"/>
      <c r="AU143" s="74"/>
      <c r="AV143" s="74"/>
      <c r="AW143" s="74"/>
      <c r="AX143" s="74"/>
      <c r="AY143" s="74"/>
      <c r="AZ143" s="74"/>
      <c r="BA143" s="74"/>
      <c r="BB143" s="74"/>
      <c r="BC143" s="74"/>
      <c r="BD143" s="74"/>
      <c r="BE143" s="74"/>
      <c r="BF143" s="74"/>
      <c r="BG143" s="74"/>
      <c r="BH143" s="74"/>
      <c r="BI143" s="74"/>
      <c r="BJ143" s="74"/>
      <c r="BK143" s="74"/>
      <c r="BL143" s="74"/>
      <c r="BM143" s="74"/>
      <c r="BN143" s="74"/>
      <c r="BO143" s="74"/>
      <c r="BP143" s="74"/>
      <c r="BQ143" s="74"/>
      <c r="BR143" s="74"/>
      <c r="BS143" s="74"/>
      <c r="BT143" s="74"/>
      <c r="BU143" s="74"/>
      <c r="BV143" s="74"/>
      <c r="BW143" s="74"/>
      <c r="BX143" s="74"/>
      <c r="BY143" s="74"/>
      <c r="BZ143" s="74"/>
      <c r="CA143" s="74"/>
      <c r="CB143" s="74"/>
      <c r="CC143" s="74"/>
    </row>
    <row r="144" spans="1:81" s="2" customFormat="1">
      <c r="A144" s="79" t="s">
        <v>263</v>
      </c>
      <c r="B144" s="106" t="s">
        <v>123</v>
      </c>
      <c r="C144" s="59" t="s">
        <v>3</v>
      </c>
      <c r="D144" s="60">
        <v>1</v>
      </c>
      <c r="E144" s="104">
        <v>0</v>
      </c>
      <c r="F144" s="96">
        <f t="shared" si="2"/>
        <v>0</v>
      </c>
      <c r="G144" s="74"/>
      <c r="H144" s="74"/>
      <c r="I144" s="74"/>
      <c r="J144" s="74"/>
      <c r="K144" s="74"/>
      <c r="L144" s="74"/>
      <c r="M144" s="74"/>
      <c r="N144" s="74"/>
      <c r="O144" s="74"/>
      <c r="P144" s="74"/>
      <c r="Q144" s="74"/>
      <c r="R144" s="74"/>
      <c r="S144" s="74"/>
      <c r="T144" s="74"/>
      <c r="U144" s="74"/>
      <c r="V144" s="74"/>
      <c r="W144" s="74"/>
      <c r="X144" s="74"/>
      <c r="Y144" s="74"/>
      <c r="Z144" s="74"/>
      <c r="AA144" s="74"/>
      <c r="AB144" s="74"/>
      <c r="AC144" s="74"/>
      <c r="AD144" s="74"/>
      <c r="AE144" s="74"/>
      <c r="AF144" s="74"/>
      <c r="AG144" s="74"/>
      <c r="AH144" s="74"/>
      <c r="AI144" s="74"/>
      <c r="AJ144" s="74"/>
      <c r="AK144" s="74"/>
      <c r="AL144" s="74"/>
      <c r="AM144" s="74"/>
      <c r="AN144" s="74"/>
      <c r="AO144" s="74"/>
      <c r="AP144" s="74"/>
      <c r="AQ144" s="74"/>
      <c r="AR144" s="74"/>
      <c r="AS144" s="74"/>
      <c r="AT144" s="74"/>
      <c r="AU144" s="74"/>
      <c r="AV144" s="74"/>
      <c r="AW144" s="74"/>
      <c r="AX144" s="74"/>
      <c r="AY144" s="74"/>
      <c r="AZ144" s="74"/>
      <c r="BA144" s="74"/>
      <c r="BB144" s="74"/>
      <c r="BC144" s="74"/>
      <c r="BD144" s="74"/>
      <c r="BE144" s="74"/>
      <c r="BF144" s="74"/>
      <c r="BG144" s="74"/>
      <c r="BH144" s="74"/>
      <c r="BI144" s="74"/>
      <c r="BJ144" s="74"/>
      <c r="BK144" s="74"/>
      <c r="BL144" s="74"/>
      <c r="BM144" s="74"/>
      <c r="BN144" s="74"/>
      <c r="BO144" s="74"/>
      <c r="BP144" s="74"/>
      <c r="BQ144" s="74"/>
      <c r="BR144" s="74"/>
      <c r="BS144" s="74"/>
      <c r="BT144" s="74"/>
      <c r="BU144" s="74"/>
      <c r="BV144" s="74"/>
      <c r="BW144" s="74"/>
      <c r="BX144" s="74"/>
      <c r="BY144" s="74"/>
      <c r="BZ144" s="74"/>
      <c r="CA144" s="74"/>
      <c r="CB144" s="74"/>
      <c r="CC144" s="74"/>
    </row>
    <row r="145" spans="1:81" s="2" customFormat="1">
      <c r="A145" s="79" t="s">
        <v>264</v>
      </c>
      <c r="B145" s="106" t="s">
        <v>124</v>
      </c>
      <c r="C145" s="59" t="s">
        <v>3</v>
      </c>
      <c r="D145" s="60">
        <v>1</v>
      </c>
      <c r="E145" s="104">
        <v>0</v>
      </c>
      <c r="F145" s="96">
        <f t="shared" si="2"/>
        <v>0</v>
      </c>
      <c r="G145" s="74"/>
      <c r="H145" s="74"/>
      <c r="I145" s="74"/>
      <c r="J145" s="74"/>
      <c r="K145" s="74"/>
      <c r="L145" s="74"/>
      <c r="M145" s="74"/>
      <c r="N145" s="74"/>
      <c r="O145" s="74"/>
      <c r="P145" s="74"/>
      <c r="Q145" s="74"/>
      <c r="R145" s="74"/>
      <c r="S145" s="74"/>
      <c r="T145" s="74"/>
      <c r="U145" s="74"/>
      <c r="V145" s="74"/>
      <c r="W145" s="74"/>
      <c r="X145" s="74"/>
      <c r="Y145" s="74"/>
      <c r="Z145" s="74"/>
      <c r="AA145" s="74"/>
      <c r="AB145" s="74"/>
      <c r="AC145" s="74"/>
      <c r="AD145" s="74"/>
      <c r="AE145" s="74"/>
      <c r="AF145" s="74"/>
      <c r="AG145" s="74"/>
      <c r="AH145" s="74"/>
      <c r="AI145" s="74"/>
      <c r="AJ145" s="74"/>
      <c r="AK145" s="74"/>
      <c r="AL145" s="74"/>
      <c r="AM145" s="74"/>
      <c r="AN145" s="74"/>
      <c r="AO145" s="74"/>
      <c r="AP145" s="74"/>
      <c r="AQ145" s="74"/>
      <c r="AR145" s="74"/>
      <c r="AS145" s="74"/>
      <c r="AT145" s="74"/>
      <c r="AU145" s="74"/>
      <c r="AV145" s="74"/>
      <c r="AW145" s="74"/>
      <c r="AX145" s="74"/>
      <c r="AY145" s="74"/>
      <c r="AZ145" s="74"/>
      <c r="BA145" s="74"/>
      <c r="BB145" s="74"/>
      <c r="BC145" s="74"/>
      <c r="BD145" s="74"/>
      <c r="BE145" s="74"/>
      <c r="BF145" s="74"/>
      <c r="BG145" s="74"/>
      <c r="BH145" s="74"/>
      <c r="BI145" s="74"/>
      <c r="BJ145" s="74"/>
      <c r="BK145" s="74"/>
      <c r="BL145" s="74"/>
      <c r="BM145" s="74"/>
      <c r="BN145" s="74"/>
      <c r="BO145" s="74"/>
      <c r="BP145" s="74"/>
      <c r="BQ145" s="74"/>
      <c r="BR145" s="74"/>
      <c r="BS145" s="74"/>
      <c r="BT145" s="74"/>
      <c r="BU145" s="74"/>
      <c r="BV145" s="74"/>
      <c r="BW145" s="74"/>
      <c r="BX145" s="74"/>
      <c r="BY145" s="74"/>
      <c r="BZ145" s="74"/>
      <c r="CA145" s="74"/>
      <c r="CB145" s="74"/>
      <c r="CC145" s="74"/>
    </row>
    <row r="146" spans="1:81" s="2" customFormat="1">
      <c r="A146" s="79" t="s">
        <v>265</v>
      </c>
      <c r="B146" s="106" t="s">
        <v>125</v>
      </c>
      <c r="C146" s="59" t="s">
        <v>3</v>
      </c>
      <c r="D146" s="60">
        <v>1</v>
      </c>
      <c r="E146" s="104">
        <v>0</v>
      </c>
      <c r="F146" s="96">
        <f t="shared" si="2"/>
        <v>0</v>
      </c>
      <c r="G146" s="74"/>
      <c r="H146" s="74"/>
      <c r="I146" s="74"/>
      <c r="J146" s="74"/>
      <c r="K146" s="74"/>
      <c r="L146" s="74"/>
      <c r="M146" s="74"/>
      <c r="N146" s="74"/>
      <c r="O146" s="74"/>
      <c r="P146" s="74"/>
      <c r="Q146" s="74"/>
      <c r="R146" s="74"/>
      <c r="S146" s="74"/>
      <c r="T146" s="74"/>
      <c r="U146" s="74"/>
      <c r="V146" s="74"/>
      <c r="W146" s="74"/>
      <c r="X146" s="74"/>
      <c r="Y146" s="74"/>
      <c r="Z146" s="74"/>
      <c r="AA146" s="74"/>
      <c r="AB146" s="74"/>
      <c r="AC146" s="74"/>
      <c r="AD146" s="74"/>
      <c r="AE146" s="74"/>
      <c r="AF146" s="74"/>
      <c r="AG146" s="74"/>
      <c r="AH146" s="74"/>
      <c r="AI146" s="74"/>
      <c r="AJ146" s="74"/>
      <c r="AK146" s="74"/>
      <c r="AL146" s="74"/>
      <c r="AM146" s="74"/>
      <c r="AN146" s="74"/>
      <c r="AO146" s="74"/>
      <c r="AP146" s="74"/>
      <c r="AQ146" s="74"/>
      <c r="AR146" s="74"/>
      <c r="AS146" s="74"/>
      <c r="AT146" s="74"/>
      <c r="AU146" s="74"/>
      <c r="AV146" s="74"/>
      <c r="AW146" s="74"/>
      <c r="AX146" s="74"/>
      <c r="AY146" s="74"/>
      <c r="AZ146" s="74"/>
      <c r="BA146" s="74"/>
      <c r="BB146" s="74"/>
      <c r="BC146" s="74"/>
      <c r="BD146" s="74"/>
      <c r="BE146" s="74"/>
      <c r="BF146" s="74"/>
      <c r="BG146" s="74"/>
      <c r="BH146" s="74"/>
      <c r="BI146" s="74"/>
      <c r="BJ146" s="74"/>
      <c r="BK146" s="74"/>
      <c r="BL146" s="74"/>
      <c r="BM146" s="74"/>
      <c r="BN146" s="74"/>
      <c r="BO146" s="74"/>
      <c r="BP146" s="74"/>
      <c r="BQ146" s="74"/>
      <c r="BR146" s="74"/>
      <c r="BS146" s="74"/>
      <c r="BT146" s="74"/>
      <c r="BU146" s="74"/>
      <c r="BV146" s="74"/>
      <c r="BW146" s="74"/>
      <c r="BX146" s="74"/>
      <c r="BY146" s="74"/>
      <c r="BZ146" s="74"/>
      <c r="CA146" s="74"/>
      <c r="CB146" s="74"/>
      <c r="CC146" s="74"/>
    </row>
    <row r="147" spans="1:81" s="2" customFormat="1">
      <c r="A147" s="79" t="s">
        <v>266</v>
      </c>
      <c r="B147" s="106" t="s">
        <v>126</v>
      </c>
      <c r="C147" s="59" t="s">
        <v>3</v>
      </c>
      <c r="D147" s="60">
        <v>1</v>
      </c>
      <c r="E147" s="104">
        <v>0</v>
      </c>
      <c r="F147" s="96">
        <f t="shared" si="2"/>
        <v>0</v>
      </c>
      <c r="G147" s="74"/>
      <c r="H147" s="74"/>
      <c r="I147" s="74"/>
      <c r="J147" s="74"/>
      <c r="K147" s="74"/>
      <c r="L147" s="74"/>
      <c r="M147" s="74"/>
      <c r="N147" s="74"/>
      <c r="O147" s="74"/>
      <c r="P147" s="74"/>
      <c r="Q147" s="74"/>
      <c r="R147" s="74"/>
      <c r="S147" s="74"/>
      <c r="T147" s="74"/>
      <c r="U147" s="74"/>
      <c r="V147" s="74"/>
      <c r="W147" s="74"/>
      <c r="X147" s="74"/>
      <c r="Y147" s="74"/>
      <c r="Z147" s="74"/>
      <c r="AA147" s="74"/>
      <c r="AB147" s="74"/>
      <c r="AC147" s="74"/>
      <c r="AD147" s="74"/>
      <c r="AE147" s="74"/>
      <c r="AF147" s="74"/>
      <c r="AG147" s="74"/>
      <c r="AH147" s="74"/>
      <c r="AI147" s="74"/>
      <c r="AJ147" s="74"/>
      <c r="AK147" s="74"/>
      <c r="AL147" s="74"/>
      <c r="AM147" s="74"/>
      <c r="AN147" s="74"/>
      <c r="AO147" s="74"/>
      <c r="AP147" s="74"/>
      <c r="AQ147" s="74"/>
      <c r="AR147" s="74"/>
      <c r="AS147" s="74"/>
      <c r="AT147" s="74"/>
      <c r="AU147" s="74"/>
      <c r="AV147" s="74"/>
      <c r="AW147" s="74"/>
      <c r="AX147" s="74"/>
      <c r="AY147" s="74"/>
      <c r="AZ147" s="74"/>
      <c r="BA147" s="74"/>
      <c r="BB147" s="74"/>
      <c r="BC147" s="74"/>
      <c r="BD147" s="74"/>
      <c r="BE147" s="74"/>
      <c r="BF147" s="74"/>
      <c r="BG147" s="74"/>
      <c r="BH147" s="74"/>
      <c r="BI147" s="74"/>
      <c r="BJ147" s="74"/>
      <c r="BK147" s="74"/>
      <c r="BL147" s="74"/>
      <c r="BM147" s="74"/>
      <c r="BN147" s="74"/>
      <c r="BO147" s="74"/>
      <c r="BP147" s="74"/>
      <c r="BQ147" s="74"/>
      <c r="BR147" s="74"/>
      <c r="BS147" s="74"/>
      <c r="BT147" s="74"/>
      <c r="BU147" s="74"/>
      <c r="BV147" s="74"/>
      <c r="BW147" s="74"/>
      <c r="BX147" s="74"/>
      <c r="BY147" s="74"/>
      <c r="BZ147" s="74"/>
      <c r="CA147" s="74"/>
      <c r="CB147" s="74"/>
      <c r="CC147" s="74"/>
    </row>
    <row r="148" spans="1:81" s="80" customFormat="1">
      <c r="A148" s="79" t="s">
        <v>267</v>
      </c>
      <c r="B148" s="106" t="s">
        <v>127</v>
      </c>
      <c r="C148" s="59" t="s">
        <v>3</v>
      </c>
      <c r="D148" s="60">
        <v>1</v>
      </c>
      <c r="E148" s="104">
        <v>0</v>
      </c>
      <c r="F148" s="96">
        <f t="shared" si="2"/>
        <v>0</v>
      </c>
      <c r="G148" s="74"/>
      <c r="H148" s="74"/>
      <c r="I148" s="74"/>
      <c r="J148" s="74"/>
      <c r="K148" s="74"/>
      <c r="L148" s="74"/>
      <c r="M148" s="74"/>
      <c r="N148" s="74"/>
      <c r="O148" s="74"/>
      <c r="P148" s="74"/>
      <c r="Q148" s="74"/>
      <c r="R148" s="74"/>
      <c r="S148" s="74"/>
      <c r="T148" s="74"/>
      <c r="U148" s="74"/>
      <c r="V148" s="74"/>
      <c r="W148" s="74"/>
      <c r="X148" s="74"/>
      <c r="Y148" s="74"/>
      <c r="Z148" s="74"/>
      <c r="AA148" s="74"/>
      <c r="AB148" s="74"/>
      <c r="AC148" s="74"/>
      <c r="AD148" s="74"/>
      <c r="AE148" s="74"/>
      <c r="AF148" s="74"/>
      <c r="AG148" s="74"/>
      <c r="AH148" s="74"/>
      <c r="AI148" s="74"/>
      <c r="AJ148" s="74"/>
      <c r="AK148" s="74"/>
      <c r="AL148" s="74"/>
      <c r="AM148" s="74"/>
      <c r="AN148" s="74"/>
      <c r="AO148" s="74"/>
      <c r="AP148" s="74"/>
      <c r="AQ148" s="74"/>
      <c r="AR148" s="74"/>
      <c r="AS148" s="74"/>
      <c r="AT148" s="74"/>
      <c r="AU148" s="74"/>
      <c r="AV148" s="74"/>
      <c r="AW148" s="74"/>
      <c r="AX148" s="74"/>
      <c r="AY148" s="74"/>
      <c r="AZ148" s="74"/>
      <c r="BA148" s="74"/>
      <c r="BB148" s="74"/>
      <c r="BC148" s="74"/>
      <c r="BD148" s="74"/>
      <c r="BE148" s="74"/>
      <c r="BF148" s="74"/>
      <c r="BG148" s="74"/>
      <c r="BH148" s="74"/>
      <c r="BI148" s="74"/>
      <c r="BJ148" s="74"/>
      <c r="BK148" s="74"/>
      <c r="BL148" s="74"/>
      <c r="BM148" s="74"/>
      <c r="BN148" s="74"/>
      <c r="BO148" s="74"/>
      <c r="BP148" s="74"/>
      <c r="BQ148" s="74"/>
      <c r="BR148" s="74"/>
      <c r="BS148" s="74"/>
      <c r="BT148" s="74"/>
      <c r="BU148" s="74"/>
      <c r="BV148" s="74"/>
      <c r="BW148" s="74"/>
      <c r="BX148" s="74"/>
      <c r="BY148" s="74"/>
      <c r="BZ148" s="74"/>
      <c r="CA148" s="74"/>
      <c r="CB148" s="74"/>
      <c r="CC148" s="74"/>
    </row>
    <row r="149" spans="1:81" s="80" customFormat="1">
      <c r="A149" s="79" t="s">
        <v>268</v>
      </c>
      <c r="B149" s="106" t="s">
        <v>145</v>
      </c>
      <c r="C149" s="59" t="s">
        <v>3</v>
      </c>
      <c r="D149" s="60">
        <v>1</v>
      </c>
      <c r="E149" s="104">
        <v>0</v>
      </c>
      <c r="F149" s="96">
        <f t="shared" si="2"/>
        <v>0</v>
      </c>
      <c r="G149" s="74"/>
      <c r="H149" s="74"/>
      <c r="I149" s="74"/>
      <c r="J149" s="74"/>
      <c r="K149" s="74"/>
      <c r="L149" s="74"/>
      <c r="M149" s="74"/>
      <c r="N149" s="74"/>
      <c r="O149" s="74"/>
      <c r="P149" s="74"/>
      <c r="Q149" s="74"/>
      <c r="R149" s="74"/>
      <c r="S149" s="74"/>
      <c r="T149" s="74"/>
      <c r="U149" s="74"/>
      <c r="V149" s="74"/>
      <c r="W149" s="74"/>
      <c r="X149" s="74"/>
      <c r="Y149" s="74"/>
      <c r="Z149" s="74"/>
      <c r="AA149" s="74"/>
      <c r="AB149" s="74"/>
      <c r="AC149" s="74"/>
      <c r="AD149" s="74"/>
      <c r="AE149" s="74"/>
      <c r="AF149" s="74"/>
      <c r="AG149" s="74"/>
      <c r="AH149" s="74"/>
      <c r="AI149" s="74"/>
      <c r="AJ149" s="74"/>
      <c r="AK149" s="74"/>
      <c r="AL149" s="74"/>
      <c r="AM149" s="74"/>
      <c r="AN149" s="74"/>
      <c r="AO149" s="74"/>
      <c r="AP149" s="74"/>
      <c r="AQ149" s="74"/>
      <c r="AR149" s="74"/>
      <c r="AS149" s="74"/>
      <c r="AT149" s="74"/>
      <c r="AU149" s="74"/>
      <c r="AV149" s="74"/>
      <c r="AW149" s="74"/>
      <c r="AX149" s="74"/>
      <c r="AY149" s="74"/>
      <c r="AZ149" s="74"/>
      <c r="BA149" s="74"/>
      <c r="BB149" s="74"/>
      <c r="BC149" s="74"/>
      <c r="BD149" s="74"/>
      <c r="BE149" s="74"/>
      <c r="BF149" s="74"/>
      <c r="BG149" s="74"/>
      <c r="BH149" s="74"/>
      <c r="BI149" s="74"/>
      <c r="BJ149" s="74"/>
      <c r="BK149" s="74"/>
      <c r="BL149" s="74"/>
      <c r="BM149" s="74"/>
      <c r="BN149" s="74"/>
      <c r="BO149" s="74"/>
      <c r="BP149" s="74"/>
      <c r="BQ149" s="74"/>
      <c r="BR149" s="74"/>
      <c r="BS149" s="74"/>
      <c r="BT149" s="74"/>
      <c r="BU149" s="74"/>
      <c r="BV149" s="74"/>
      <c r="BW149" s="74"/>
      <c r="BX149" s="74"/>
      <c r="BY149" s="74"/>
      <c r="BZ149" s="74"/>
      <c r="CA149" s="74"/>
      <c r="CB149" s="74"/>
      <c r="CC149" s="74"/>
    </row>
    <row r="150" spans="1:81" s="80" customFormat="1">
      <c r="A150" s="79" t="s">
        <v>269</v>
      </c>
      <c r="B150" s="106" t="s">
        <v>128</v>
      </c>
      <c r="C150" s="59" t="s">
        <v>3</v>
      </c>
      <c r="D150" s="60">
        <v>1</v>
      </c>
      <c r="E150" s="104">
        <v>0</v>
      </c>
      <c r="F150" s="96">
        <f t="shared" si="2"/>
        <v>0</v>
      </c>
      <c r="G150" s="74"/>
      <c r="H150" s="74"/>
      <c r="I150" s="74"/>
      <c r="J150" s="74"/>
      <c r="K150" s="74"/>
      <c r="L150" s="74"/>
      <c r="M150" s="74"/>
      <c r="N150" s="74"/>
      <c r="O150" s="74"/>
      <c r="P150" s="74"/>
      <c r="Q150" s="74"/>
      <c r="R150" s="74"/>
      <c r="S150" s="74"/>
      <c r="T150" s="74"/>
      <c r="U150" s="74"/>
      <c r="V150" s="74"/>
      <c r="W150" s="74"/>
      <c r="X150" s="74"/>
      <c r="Y150" s="74"/>
      <c r="Z150" s="74"/>
      <c r="AA150" s="74"/>
      <c r="AB150" s="74"/>
      <c r="AC150" s="74"/>
      <c r="AD150" s="74"/>
      <c r="AE150" s="74"/>
      <c r="AF150" s="74"/>
      <c r="AG150" s="74"/>
      <c r="AH150" s="74"/>
      <c r="AI150" s="74"/>
      <c r="AJ150" s="74"/>
      <c r="AK150" s="74"/>
      <c r="AL150" s="74"/>
      <c r="AM150" s="74"/>
      <c r="AN150" s="74"/>
      <c r="AO150" s="74"/>
      <c r="AP150" s="74"/>
      <c r="AQ150" s="74"/>
      <c r="AR150" s="74"/>
      <c r="AS150" s="74"/>
      <c r="AT150" s="74"/>
      <c r="AU150" s="74"/>
      <c r="AV150" s="74"/>
      <c r="AW150" s="74"/>
      <c r="AX150" s="74"/>
      <c r="AY150" s="74"/>
      <c r="AZ150" s="74"/>
      <c r="BA150" s="74"/>
      <c r="BB150" s="74"/>
      <c r="BC150" s="74"/>
      <c r="BD150" s="74"/>
      <c r="BE150" s="74"/>
      <c r="BF150" s="74"/>
      <c r="BG150" s="74"/>
      <c r="BH150" s="74"/>
      <c r="BI150" s="74"/>
      <c r="BJ150" s="74"/>
      <c r="BK150" s="74"/>
      <c r="BL150" s="74"/>
      <c r="BM150" s="74"/>
      <c r="BN150" s="74"/>
      <c r="BO150" s="74"/>
      <c r="BP150" s="74"/>
      <c r="BQ150" s="74"/>
      <c r="BR150" s="74"/>
      <c r="BS150" s="74"/>
      <c r="BT150" s="74"/>
      <c r="BU150" s="74"/>
      <c r="BV150" s="74"/>
      <c r="BW150" s="74"/>
      <c r="BX150" s="74"/>
      <c r="BY150" s="74"/>
      <c r="BZ150" s="74"/>
      <c r="CA150" s="74"/>
      <c r="CB150" s="74"/>
      <c r="CC150" s="74"/>
    </row>
    <row r="151" spans="1:81" s="80" customFormat="1">
      <c r="A151" s="79" t="s">
        <v>270</v>
      </c>
      <c r="B151" s="106" t="s">
        <v>129</v>
      </c>
      <c r="C151" s="59" t="s">
        <v>3</v>
      </c>
      <c r="D151" s="60">
        <v>1</v>
      </c>
      <c r="E151" s="104">
        <v>0</v>
      </c>
      <c r="F151" s="96">
        <f t="shared" si="2"/>
        <v>0</v>
      </c>
      <c r="G151" s="74"/>
      <c r="H151" s="74"/>
      <c r="I151" s="74"/>
      <c r="J151" s="74"/>
      <c r="K151" s="74"/>
      <c r="L151" s="74"/>
      <c r="M151" s="74"/>
      <c r="N151" s="74"/>
      <c r="O151" s="74"/>
      <c r="P151" s="74"/>
      <c r="Q151" s="74"/>
      <c r="R151" s="74"/>
      <c r="S151" s="74"/>
      <c r="T151" s="74"/>
      <c r="U151" s="74"/>
      <c r="V151" s="74"/>
      <c r="W151" s="74"/>
      <c r="X151" s="74"/>
      <c r="Y151" s="74"/>
      <c r="Z151" s="74"/>
      <c r="AA151" s="74"/>
      <c r="AB151" s="74"/>
      <c r="AC151" s="74"/>
      <c r="AD151" s="74"/>
      <c r="AE151" s="74"/>
      <c r="AF151" s="74"/>
      <c r="AG151" s="74"/>
      <c r="AH151" s="74"/>
      <c r="AI151" s="74"/>
      <c r="AJ151" s="74"/>
      <c r="AK151" s="74"/>
      <c r="AL151" s="74"/>
      <c r="AM151" s="74"/>
      <c r="AN151" s="74"/>
      <c r="AO151" s="74"/>
      <c r="AP151" s="74"/>
      <c r="AQ151" s="74"/>
      <c r="AR151" s="74"/>
      <c r="AS151" s="74"/>
      <c r="AT151" s="74"/>
      <c r="AU151" s="74"/>
      <c r="AV151" s="74"/>
      <c r="AW151" s="74"/>
      <c r="AX151" s="74"/>
      <c r="AY151" s="74"/>
      <c r="AZ151" s="74"/>
      <c r="BA151" s="74"/>
      <c r="BB151" s="74"/>
      <c r="BC151" s="74"/>
      <c r="BD151" s="74"/>
      <c r="BE151" s="74"/>
      <c r="BF151" s="74"/>
      <c r="BG151" s="74"/>
      <c r="BH151" s="74"/>
      <c r="BI151" s="74"/>
      <c r="BJ151" s="74"/>
      <c r="BK151" s="74"/>
      <c r="BL151" s="74"/>
      <c r="BM151" s="74"/>
      <c r="BN151" s="74"/>
      <c r="BO151" s="74"/>
      <c r="BP151" s="74"/>
      <c r="BQ151" s="74"/>
      <c r="BR151" s="74"/>
      <c r="BS151" s="74"/>
      <c r="BT151" s="74"/>
      <c r="BU151" s="74"/>
      <c r="BV151" s="74"/>
      <c r="BW151" s="74"/>
      <c r="BX151" s="74"/>
      <c r="BY151" s="74"/>
      <c r="BZ151" s="74"/>
      <c r="CA151" s="74"/>
      <c r="CB151" s="74"/>
      <c r="CC151" s="74"/>
    </row>
    <row r="152" spans="1:81" s="80" customFormat="1">
      <c r="A152" s="79" t="s">
        <v>271</v>
      </c>
      <c r="B152" s="106" t="s">
        <v>130</v>
      </c>
      <c r="C152" s="59" t="s">
        <v>3</v>
      </c>
      <c r="D152" s="60">
        <v>1</v>
      </c>
      <c r="E152" s="104">
        <v>0</v>
      </c>
      <c r="F152" s="96">
        <f t="shared" si="2"/>
        <v>0</v>
      </c>
      <c r="G152" s="74"/>
      <c r="H152" s="74"/>
      <c r="I152" s="74"/>
      <c r="J152" s="74"/>
      <c r="K152" s="74"/>
      <c r="L152" s="74"/>
      <c r="M152" s="74"/>
      <c r="N152" s="74"/>
      <c r="O152" s="74"/>
      <c r="P152" s="74"/>
      <c r="Q152" s="74"/>
      <c r="R152" s="74"/>
      <c r="S152" s="74"/>
      <c r="T152" s="74"/>
      <c r="U152" s="74"/>
      <c r="V152" s="74"/>
      <c r="W152" s="74"/>
      <c r="X152" s="74"/>
      <c r="Y152" s="74"/>
      <c r="Z152" s="74"/>
      <c r="AA152" s="74"/>
      <c r="AB152" s="74"/>
      <c r="AC152" s="74"/>
      <c r="AD152" s="74"/>
      <c r="AE152" s="74"/>
      <c r="AF152" s="74"/>
      <c r="AG152" s="74"/>
      <c r="AH152" s="74"/>
      <c r="AI152" s="74"/>
      <c r="AJ152" s="74"/>
      <c r="AK152" s="74"/>
      <c r="AL152" s="74"/>
      <c r="AM152" s="74"/>
      <c r="AN152" s="74"/>
      <c r="AO152" s="74"/>
      <c r="AP152" s="74"/>
      <c r="AQ152" s="74"/>
      <c r="AR152" s="74"/>
      <c r="AS152" s="74"/>
      <c r="AT152" s="74"/>
      <c r="AU152" s="74"/>
      <c r="AV152" s="74"/>
      <c r="AW152" s="74"/>
      <c r="AX152" s="74"/>
      <c r="AY152" s="74"/>
      <c r="AZ152" s="74"/>
      <c r="BA152" s="74"/>
      <c r="BB152" s="74"/>
      <c r="BC152" s="74"/>
      <c r="BD152" s="74"/>
      <c r="BE152" s="74"/>
      <c r="BF152" s="74"/>
      <c r="BG152" s="74"/>
      <c r="BH152" s="74"/>
      <c r="BI152" s="74"/>
      <c r="BJ152" s="74"/>
      <c r="BK152" s="74"/>
      <c r="BL152" s="74"/>
      <c r="BM152" s="74"/>
      <c r="BN152" s="74"/>
      <c r="BO152" s="74"/>
      <c r="BP152" s="74"/>
      <c r="BQ152" s="74"/>
      <c r="BR152" s="74"/>
      <c r="BS152" s="74"/>
      <c r="BT152" s="74"/>
      <c r="BU152" s="74"/>
      <c r="BV152" s="74"/>
      <c r="BW152" s="74"/>
      <c r="BX152" s="74"/>
      <c r="BY152" s="74"/>
      <c r="BZ152" s="74"/>
      <c r="CA152" s="74"/>
      <c r="CB152" s="74"/>
      <c r="CC152" s="74"/>
    </row>
    <row r="153" spans="1:81" s="2" customFormat="1">
      <c r="A153" s="79" t="s">
        <v>272</v>
      </c>
      <c r="B153" s="106" t="s">
        <v>82</v>
      </c>
      <c r="C153" s="59" t="s">
        <v>3</v>
      </c>
      <c r="D153" s="60">
        <v>1</v>
      </c>
      <c r="E153" s="104">
        <v>0</v>
      </c>
      <c r="F153" s="96">
        <f t="shared" si="2"/>
        <v>0</v>
      </c>
      <c r="G153" s="74"/>
      <c r="H153" s="74"/>
      <c r="I153" s="74"/>
      <c r="J153" s="74"/>
      <c r="K153" s="74"/>
      <c r="L153" s="74"/>
      <c r="M153" s="74"/>
      <c r="N153" s="74"/>
      <c r="O153" s="74"/>
      <c r="P153" s="74"/>
      <c r="Q153" s="74"/>
      <c r="R153" s="74"/>
      <c r="S153" s="74"/>
      <c r="T153" s="74"/>
      <c r="U153" s="74"/>
      <c r="V153" s="74"/>
      <c r="W153" s="74"/>
      <c r="X153" s="74"/>
      <c r="Y153" s="74"/>
      <c r="Z153" s="74"/>
      <c r="AA153" s="74"/>
      <c r="AB153" s="74"/>
      <c r="AC153" s="74"/>
      <c r="AD153" s="74"/>
      <c r="AE153" s="74"/>
      <c r="AF153" s="74"/>
      <c r="AG153" s="74"/>
      <c r="AH153" s="74"/>
      <c r="AI153" s="74"/>
      <c r="AJ153" s="74"/>
      <c r="AK153" s="74"/>
      <c r="AL153" s="74"/>
      <c r="AM153" s="74"/>
      <c r="AN153" s="74"/>
      <c r="AO153" s="74"/>
      <c r="AP153" s="74"/>
      <c r="AQ153" s="74"/>
      <c r="AR153" s="74"/>
      <c r="AS153" s="74"/>
      <c r="AT153" s="74"/>
      <c r="AU153" s="74"/>
      <c r="AV153" s="74"/>
      <c r="AW153" s="74"/>
      <c r="AX153" s="74"/>
      <c r="AY153" s="74"/>
      <c r="AZ153" s="74"/>
      <c r="BA153" s="74"/>
      <c r="BB153" s="74"/>
      <c r="BC153" s="74"/>
      <c r="BD153" s="74"/>
      <c r="BE153" s="74"/>
      <c r="BF153" s="74"/>
      <c r="BG153" s="74"/>
      <c r="BH153" s="74"/>
      <c r="BI153" s="74"/>
      <c r="BJ153" s="74"/>
      <c r="BK153" s="74"/>
      <c r="BL153" s="74"/>
      <c r="BM153" s="74"/>
      <c r="BN153" s="74"/>
      <c r="BO153" s="74"/>
      <c r="BP153" s="74"/>
      <c r="BQ153" s="74"/>
      <c r="BR153" s="74"/>
      <c r="BS153" s="74"/>
      <c r="BT153" s="74"/>
      <c r="BU153" s="74"/>
      <c r="BV153" s="74"/>
      <c r="BW153" s="74"/>
      <c r="BX153" s="74"/>
      <c r="BY153" s="74"/>
      <c r="BZ153" s="74"/>
      <c r="CA153" s="74"/>
      <c r="CB153" s="74"/>
      <c r="CC153" s="74"/>
    </row>
    <row r="154" spans="1:81" s="2" customFormat="1">
      <c r="A154" s="79" t="s">
        <v>273</v>
      </c>
      <c r="B154" s="106" t="s">
        <v>46</v>
      </c>
      <c r="C154" s="59" t="s">
        <v>3</v>
      </c>
      <c r="D154" s="60">
        <v>1</v>
      </c>
      <c r="E154" s="104">
        <v>0</v>
      </c>
      <c r="F154" s="96">
        <f t="shared" si="2"/>
        <v>0</v>
      </c>
      <c r="G154" s="74"/>
      <c r="H154" s="74"/>
      <c r="I154" s="74"/>
      <c r="J154" s="74"/>
      <c r="K154" s="74"/>
      <c r="L154" s="74"/>
      <c r="M154" s="74"/>
      <c r="N154" s="74"/>
      <c r="O154" s="74"/>
      <c r="P154" s="74"/>
      <c r="Q154" s="74"/>
      <c r="R154" s="74"/>
      <c r="S154" s="74"/>
      <c r="T154" s="74"/>
      <c r="U154" s="74"/>
      <c r="V154" s="74"/>
      <c r="W154" s="74"/>
      <c r="X154" s="74"/>
      <c r="Y154" s="74"/>
      <c r="Z154" s="74"/>
      <c r="AA154" s="74"/>
      <c r="AB154" s="74"/>
      <c r="AC154" s="74"/>
      <c r="AD154" s="74"/>
      <c r="AE154" s="74"/>
      <c r="AF154" s="74"/>
      <c r="AG154" s="74"/>
      <c r="AH154" s="74"/>
      <c r="AI154" s="74"/>
      <c r="AJ154" s="74"/>
      <c r="AK154" s="74"/>
      <c r="AL154" s="74"/>
      <c r="AM154" s="74"/>
      <c r="AN154" s="74"/>
      <c r="AO154" s="74"/>
      <c r="AP154" s="74"/>
      <c r="AQ154" s="74"/>
      <c r="AR154" s="74"/>
      <c r="AS154" s="74"/>
      <c r="AT154" s="74"/>
      <c r="AU154" s="74"/>
      <c r="AV154" s="74"/>
      <c r="AW154" s="74"/>
      <c r="AX154" s="74"/>
      <c r="AY154" s="74"/>
      <c r="AZ154" s="74"/>
      <c r="BA154" s="74"/>
      <c r="BB154" s="74"/>
      <c r="BC154" s="74"/>
      <c r="BD154" s="74"/>
      <c r="BE154" s="74"/>
      <c r="BF154" s="74"/>
      <c r="BG154" s="74"/>
      <c r="BH154" s="74"/>
      <c r="BI154" s="74"/>
      <c r="BJ154" s="74"/>
      <c r="BK154" s="74"/>
      <c r="BL154" s="74"/>
      <c r="BM154" s="74"/>
      <c r="BN154" s="74"/>
      <c r="BO154" s="74"/>
      <c r="BP154" s="74"/>
      <c r="BQ154" s="74"/>
      <c r="BR154" s="74"/>
      <c r="BS154" s="74"/>
      <c r="BT154" s="74"/>
      <c r="BU154" s="74"/>
      <c r="BV154" s="74"/>
      <c r="BW154" s="74"/>
      <c r="BX154" s="74"/>
      <c r="BY154" s="74"/>
      <c r="BZ154" s="74"/>
      <c r="CA154" s="74"/>
      <c r="CB154" s="74"/>
      <c r="CC154" s="74"/>
    </row>
    <row r="155" spans="1:81" s="2" customFormat="1">
      <c r="A155" s="79" t="s">
        <v>274</v>
      </c>
      <c r="B155" s="106" t="s">
        <v>48</v>
      </c>
      <c r="C155" s="59" t="s">
        <v>3</v>
      </c>
      <c r="D155" s="60">
        <v>1</v>
      </c>
      <c r="E155" s="104">
        <v>0</v>
      </c>
      <c r="F155" s="96">
        <f t="shared" si="2"/>
        <v>0</v>
      </c>
      <c r="G155" s="74"/>
      <c r="H155" s="74"/>
      <c r="I155" s="74"/>
      <c r="J155" s="74"/>
      <c r="K155" s="74"/>
      <c r="L155" s="74"/>
      <c r="M155" s="74"/>
      <c r="N155" s="74"/>
      <c r="O155" s="74"/>
      <c r="P155" s="74"/>
      <c r="Q155" s="74"/>
      <c r="R155" s="74"/>
      <c r="S155" s="74"/>
      <c r="T155" s="74"/>
      <c r="U155" s="74"/>
      <c r="V155" s="74"/>
      <c r="W155" s="74"/>
      <c r="X155" s="74"/>
      <c r="Y155" s="74"/>
      <c r="Z155" s="74"/>
      <c r="AA155" s="74"/>
      <c r="AB155" s="74"/>
      <c r="AC155" s="74"/>
      <c r="AD155" s="74"/>
      <c r="AE155" s="74"/>
      <c r="AF155" s="74"/>
      <c r="AG155" s="74"/>
      <c r="AH155" s="74"/>
      <c r="AI155" s="74"/>
      <c r="AJ155" s="74"/>
      <c r="AK155" s="74"/>
      <c r="AL155" s="74"/>
      <c r="AM155" s="74"/>
      <c r="AN155" s="74"/>
      <c r="AO155" s="74"/>
      <c r="AP155" s="74"/>
      <c r="AQ155" s="74"/>
      <c r="AR155" s="74"/>
      <c r="AS155" s="74"/>
      <c r="AT155" s="74"/>
      <c r="AU155" s="74"/>
      <c r="AV155" s="74"/>
      <c r="AW155" s="74"/>
      <c r="AX155" s="74"/>
      <c r="AY155" s="74"/>
      <c r="AZ155" s="74"/>
      <c r="BA155" s="74"/>
      <c r="BB155" s="74"/>
      <c r="BC155" s="74"/>
      <c r="BD155" s="74"/>
      <c r="BE155" s="74"/>
      <c r="BF155" s="74"/>
      <c r="BG155" s="74"/>
      <c r="BH155" s="74"/>
      <c r="BI155" s="74"/>
      <c r="BJ155" s="74"/>
      <c r="BK155" s="74"/>
      <c r="BL155" s="74"/>
      <c r="BM155" s="74"/>
      <c r="BN155" s="74"/>
      <c r="BO155" s="74"/>
      <c r="BP155" s="74"/>
      <c r="BQ155" s="74"/>
      <c r="BR155" s="74"/>
      <c r="BS155" s="74"/>
      <c r="BT155" s="74"/>
      <c r="BU155" s="74"/>
      <c r="BV155" s="74"/>
      <c r="BW155" s="74"/>
      <c r="BX155" s="74"/>
      <c r="BY155" s="74"/>
      <c r="BZ155" s="74"/>
      <c r="CA155" s="74"/>
      <c r="CB155" s="74"/>
      <c r="CC155" s="74"/>
    </row>
    <row r="156" spans="1:81" s="2" customFormat="1">
      <c r="A156" s="79" t="s">
        <v>275</v>
      </c>
      <c r="B156" s="106" t="s">
        <v>131</v>
      </c>
      <c r="C156" s="59" t="s">
        <v>3</v>
      </c>
      <c r="D156" s="60">
        <v>1</v>
      </c>
      <c r="E156" s="104">
        <v>0</v>
      </c>
      <c r="F156" s="96">
        <f t="shared" si="2"/>
        <v>0</v>
      </c>
      <c r="G156" s="74"/>
      <c r="H156" s="74"/>
      <c r="I156" s="74"/>
      <c r="J156" s="74"/>
      <c r="K156" s="74"/>
      <c r="L156" s="74"/>
      <c r="M156" s="74"/>
      <c r="N156" s="74"/>
      <c r="O156" s="74"/>
      <c r="P156" s="74"/>
      <c r="Q156" s="74"/>
      <c r="R156" s="74"/>
      <c r="S156" s="74"/>
      <c r="T156" s="74"/>
      <c r="U156" s="74"/>
      <c r="V156" s="74"/>
      <c r="W156" s="74"/>
      <c r="X156" s="74"/>
      <c r="Y156" s="74"/>
      <c r="Z156" s="74"/>
      <c r="AA156" s="74"/>
      <c r="AB156" s="74"/>
      <c r="AC156" s="74"/>
      <c r="AD156" s="74"/>
      <c r="AE156" s="74"/>
      <c r="AF156" s="74"/>
      <c r="AG156" s="74"/>
      <c r="AH156" s="74"/>
      <c r="AI156" s="74"/>
      <c r="AJ156" s="74"/>
      <c r="AK156" s="74"/>
      <c r="AL156" s="74"/>
      <c r="AM156" s="74"/>
      <c r="AN156" s="74"/>
      <c r="AO156" s="74"/>
      <c r="AP156" s="74"/>
      <c r="AQ156" s="74"/>
      <c r="AR156" s="74"/>
      <c r="AS156" s="74"/>
      <c r="AT156" s="74"/>
      <c r="AU156" s="74"/>
      <c r="AV156" s="74"/>
      <c r="AW156" s="74"/>
      <c r="AX156" s="74"/>
      <c r="AY156" s="74"/>
      <c r="AZ156" s="74"/>
      <c r="BA156" s="74"/>
      <c r="BB156" s="74"/>
      <c r="BC156" s="74"/>
      <c r="BD156" s="74"/>
      <c r="BE156" s="74"/>
      <c r="BF156" s="74"/>
      <c r="BG156" s="74"/>
      <c r="BH156" s="74"/>
      <c r="BI156" s="74"/>
      <c r="BJ156" s="74"/>
      <c r="BK156" s="74"/>
      <c r="BL156" s="74"/>
      <c r="BM156" s="74"/>
      <c r="BN156" s="74"/>
      <c r="BO156" s="74"/>
      <c r="BP156" s="74"/>
      <c r="BQ156" s="74"/>
      <c r="BR156" s="74"/>
      <c r="BS156" s="74"/>
      <c r="BT156" s="74"/>
      <c r="BU156" s="74"/>
      <c r="BV156" s="74"/>
      <c r="BW156" s="74"/>
      <c r="BX156" s="74"/>
      <c r="BY156" s="74"/>
      <c r="BZ156" s="74"/>
      <c r="CA156" s="74"/>
      <c r="CB156" s="74"/>
      <c r="CC156" s="74"/>
    </row>
    <row r="157" spans="1:81" s="2" customFormat="1">
      <c r="A157" s="79" t="s">
        <v>276</v>
      </c>
      <c r="B157" s="106" t="s">
        <v>66</v>
      </c>
      <c r="C157" s="59" t="s">
        <v>3</v>
      </c>
      <c r="D157" s="60">
        <v>1</v>
      </c>
      <c r="E157" s="104">
        <v>0</v>
      </c>
      <c r="F157" s="96">
        <f t="shared" si="2"/>
        <v>0</v>
      </c>
      <c r="G157" s="74"/>
      <c r="H157" s="74"/>
      <c r="I157" s="74"/>
      <c r="J157" s="74"/>
      <c r="K157" s="74"/>
      <c r="L157" s="74"/>
      <c r="M157" s="74"/>
      <c r="N157" s="74"/>
      <c r="O157" s="74"/>
      <c r="P157" s="74"/>
      <c r="Q157" s="74"/>
      <c r="R157" s="74"/>
      <c r="S157" s="74"/>
      <c r="T157" s="74"/>
      <c r="U157" s="74"/>
      <c r="V157" s="74"/>
      <c r="W157" s="74"/>
      <c r="X157" s="74"/>
      <c r="Y157" s="74"/>
      <c r="Z157" s="74"/>
      <c r="AA157" s="74"/>
      <c r="AB157" s="74"/>
      <c r="AC157" s="74"/>
      <c r="AD157" s="74"/>
      <c r="AE157" s="74"/>
      <c r="AF157" s="74"/>
      <c r="AG157" s="74"/>
      <c r="AH157" s="74"/>
      <c r="AI157" s="74"/>
      <c r="AJ157" s="74"/>
      <c r="AK157" s="74"/>
      <c r="AL157" s="74"/>
      <c r="AM157" s="74"/>
      <c r="AN157" s="74"/>
      <c r="AO157" s="74"/>
      <c r="AP157" s="74"/>
      <c r="AQ157" s="74"/>
      <c r="AR157" s="74"/>
      <c r="AS157" s="74"/>
      <c r="AT157" s="74"/>
      <c r="AU157" s="74"/>
      <c r="AV157" s="74"/>
      <c r="AW157" s="74"/>
      <c r="AX157" s="74"/>
      <c r="AY157" s="74"/>
      <c r="AZ157" s="74"/>
      <c r="BA157" s="74"/>
      <c r="BB157" s="74"/>
      <c r="BC157" s="74"/>
      <c r="BD157" s="74"/>
      <c r="BE157" s="74"/>
      <c r="BF157" s="74"/>
      <c r="BG157" s="74"/>
      <c r="BH157" s="74"/>
      <c r="BI157" s="74"/>
      <c r="BJ157" s="74"/>
      <c r="BK157" s="74"/>
      <c r="BL157" s="74"/>
      <c r="BM157" s="74"/>
      <c r="BN157" s="74"/>
      <c r="BO157" s="74"/>
      <c r="BP157" s="74"/>
      <c r="BQ157" s="74"/>
      <c r="BR157" s="74"/>
      <c r="BS157" s="74"/>
      <c r="BT157" s="74"/>
      <c r="BU157" s="74"/>
      <c r="BV157" s="74"/>
      <c r="BW157" s="74"/>
      <c r="BX157" s="74"/>
      <c r="BY157" s="74"/>
      <c r="BZ157" s="74"/>
      <c r="CA157" s="74"/>
      <c r="CB157" s="74"/>
      <c r="CC157" s="74"/>
    </row>
    <row r="158" spans="1:81" s="2" customFormat="1">
      <c r="A158" s="79" t="s">
        <v>277</v>
      </c>
      <c r="B158" s="106" t="s">
        <v>132</v>
      </c>
      <c r="C158" s="59" t="s">
        <v>3</v>
      </c>
      <c r="D158" s="60">
        <v>1</v>
      </c>
      <c r="E158" s="104">
        <v>0</v>
      </c>
      <c r="F158" s="96">
        <f t="shared" si="2"/>
        <v>0</v>
      </c>
      <c r="G158" s="74"/>
      <c r="H158" s="74"/>
      <c r="I158" s="74"/>
      <c r="J158" s="74"/>
      <c r="K158" s="74"/>
      <c r="L158" s="74"/>
      <c r="M158" s="74"/>
      <c r="N158" s="74"/>
      <c r="O158" s="74"/>
      <c r="P158" s="74"/>
      <c r="Q158" s="74"/>
      <c r="R158" s="74"/>
      <c r="S158" s="74"/>
      <c r="T158" s="74"/>
      <c r="U158" s="74"/>
      <c r="V158" s="74"/>
      <c r="W158" s="74"/>
      <c r="X158" s="74"/>
      <c r="Y158" s="74"/>
      <c r="Z158" s="74"/>
      <c r="AA158" s="74"/>
      <c r="AB158" s="74"/>
      <c r="AC158" s="74"/>
      <c r="AD158" s="74"/>
      <c r="AE158" s="74"/>
      <c r="AF158" s="74"/>
      <c r="AG158" s="74"/>
      <c r="AH158" s="74"/>
      <c r="AI158" s="74"/>
      <c r="AJ158" s="74"/>
      <c r="AK158" s="74"/>
      <c r="AL158" s="74"/>
      <c r="AM158" s="74"/>
      <c r="AN158" s="74"/>
      <c r="AO158" s="74"/>
      <c r="AP158" s="74"/>
      <c r="AQ158" s="74"/>
      <c r="AR158" s="74"/>
      <c r="AS158" s="74"/>
      <c r="AT158" s="74"/>
      <c r="AU158" s="74"/>
      <c r="AV158" s="74"/>
      <c r="AW158" s="74"/>
      <c r="AX158" s="74"/>
      <c r="AY158" s="74"/>
      <c r="AZ158" s="74"/>
      <c r="BA158" s="74"/>
      <c r="BB158" s="74"/>
      <c r="BC158" s="74"/>
      <c r="BD158" s="74"/>
      <c r="BE158" s="74"/>
      <c r="BF158" s="74"/>
      <c r="BG158" s="74"/>
      <c r="BH158" s="74"/>
      <c r="BI158" s="74"/>
      <c r="BJ158" s="74"/>
      <c r="BK158" s="74"/>
      <c r="BL158" s="74"/>
      <c r="BM158" s="74"/>
      <c r="BN158" s="74"/>
      <c r="BO158" s="74"/>
      <c r="BP158" s="74"/>
      <c r="BQ158" s="74"/>
      <c r="BR158" s="74"/>
      <c r="BS158" s="74"/>
      <c r="BT158" s="74"/>
      <c r="BU158" s="74"/>
      <c r="BV158" s="74"/>
      <c r="BW158" s="74"/>
      <c r="BX158" s="74"/>
      <c r="BY158" s="74"/>
      <c r="BZ158" s="74"/>
      <c r="CA158" s="74"/>
      <c r="CB158" s="74"/>
      <c r="CC158" s="74"/>
    </row>
    <row r="159" spans="1:81" s="3" customFormat="1">
      <c r="A159" s="79" t="s">
        <v>278</v>
      </c>
      <c r="B159" s="107" t="s">
        <v>152</v>
      </c>
      <c r="C159" s="59" t="s">
        <v>3</v>
      </c>
      <c r="D159" s="60">
        <v>1</v>
      </c>
      <c r="E159" s="61">
        <v>1150000</v>
      </c>
      <c r="F159" s="96">
        <f t="shared" si="2"/>
        <v>1150000</v>
      </c>
      <c r="G159" s="75"/>
      <c r="H159" s="75"/>
      <c r="I159" s="75"/>
      <c r="J159" s="75"/>
      <c r="K159" s="75"/>
      <c r="L159" s="75"/>
      <c r="M159" s="75"/>
      <c r="N159" s="75"/>
      <c r="O159" s="75"/>
      <c r="P159" s="75"/>
      <c r="Q159" s="75"/>
      <c r="R159" s="75"/>
      <c r="S159" s="75"/>
      <c r="T159" s="75"/>
      <c r="U159" s="75"/>
      <c r="V159" s="75"/>
      <c r="W159" s="75"/>
      <c r="X159" s="75"/>
      <c r="Y159" s="75"/>
      <c r="Z159" s="75"/>
      <c r="AA159" s="75"/>
      <c r="AB159" s="75"/>
      <c r="AC159" s="75"/>
      <c r="AD159" s="75"/>
      <c r="AE159" s="75"/>
      <c r="AF159" s="75"/>
      <c r="AG159" s="75"/>
      <c r="AH159" s="75"/>
      <c r="AI159" s="75"/>
      <c r="AJ159" s="75"/>
      <c r="AK159" s="75"/>
      <c r="AL159" s="75"/>
      <c r="AM159" s="75"/>
      <c r="AN159" s="75"/>
      <c r="AO159" s="75"/>
      <c r="AP159" s="75"/>
      <c r="AQ159" s="75"/>
      <c r="AR159" s="75"/>
      <c r="AS159" s="75"/>
      <c r="AT159" s="75"/>
      <c r="AU159" s="75"/>
      <c r="AV159" s="75"/>
      <c r="AW159" s="75"/>
      <c r="AX159" s="75"/>
      <c r="AY159" s="75"/>
      <c r="AZ159" s="75"/>
      <c r="BA159" s="75"/>
      <c r="BB159" s="75"/>
      <c r="BC159" s="75"/>
      <c r="BD159" s="75"/>
      <c r="BE159" s="75"/>
      <c r="BF159" s="75"/>
      <c r="BG159" s="75"/>
      <c r="BH159" s="75"/>
      <c r="BI159" s="75"/>
      <c r="BJ159" s="75"/>
      <c r="BK159" s="75"/>
      <c r="BL159" s="75"/>
      <c r="BM159" s="75"/>
      <c r="BN159" s="75"/>
      <c r="BO159" s="75"/>
      <c r="BP159" s="75"/>
      <c r="BQ159" s="75"/>
      <c r="BR159" s="75"/>
      <c r="BS159" s="75"/>
      <c r="BT159" s="75"/>
      <c r="BU159" s="75"/>
      <c r="BV159" s="75"/>
      <c r="BW159" s="75"/>
      <c r="BX159" s="75"/>
      <c r="BY159" s="75"/>
      <c r="BZ159" s="75"/>
      <c r="CA159" s="75"/>
      <c r="CB159" s="75"/>
      <c r="CC159" s="75"/>
    </row>
    <row r="160" spans="1:81" s="2" customFormat="1">
      <c r="A160" s="79" t="s">
        <v>279</v>
      </c>
      <c r="B160" s="56" t="s">
        <v>67</v>
      </c>
      <c r="C160" s="59" t="s">
        <v>3</v>
      </c>
      <c r="D160" s="60">
        <v>1</v>
      </c>
      <c r="E160" s="104">
        <v>0</v>
      </c>
      <c r="F160" s="96">
        <f t="shared" si="2"/>
        <v>0</v>
      </c>
      <c r="G160" s="74"/>
      <c r="H160" s="74"/>
      <c r="I160" s="74"/>
      <c r="J160" s="74"/>
      <c r="K160" s="74"/>
      <c r="L160" s="74"/>
      <c r="M160" s="74"/>
      <c r="N160" s="74"/>
      <c r="O160" s="74"/>
      <c r="P160" s="74"/>
      <c r="Q160" s="74"/>
      <c r="R160" s="74"/>
      <c r="S160" s="74"/>
      <c r="T160" s="74"/>
      <c r="U160" s="74"/>
      <c r="V160" s="74"/>
      <c r="W160" s="74"/>
      <c r="X160" s="74"/>
      <c r="Y160" s="74"/>
      <c r="Z160" s="74"/>
      <c r="AA160" s="74"/>
      <c r="AB160" s="74"/>
      <c r="AC160" s="74"/>
      <c r="AD160" s="74"/>
      <c r="AE160" s="74"/>
      <c r="AF160" s="74"/>
      <c r="AG160" s="74"/>
      <c r="AH160" s="74"/>
      <c r="AI160" s="74"/>
      <c r="AJ160" s="74"/>
      <c r="AK160" s="74"/>
      <c r="AL160" s="74"/>
      <c r="AM160" s="74"/>
      <c r="AN160" s="74"/>
      <c r="AO160" s="74"/>
      <c r="AP160" s="74"/>
      <c r="AQ160" s="74"/>
      <c r="AR160" s="74"/>
      <c r="AS160" s="74"/>
      <c r="AT160" s="74"/>
      <c r="AU160" s="74"/>
      <c r="AV160" s="74"/>
      <c r="AW160" s="74"/>
      <c r="AX160" s="74"/>
      <c r="AY160" s="74"/>
      <c r="AZ160" s="74"/>
      <c r="BA160" s="74"/>
      <c r="BB160" s="74"/>
      <c r="BC160" s="74"/>
      <c r="BD160" s="74"/>
      <c r="BE160" s="74"/>
      <c r="BF160" s="74"/>
      <c r="BG160" s="74"/>
      <c r="BH160" s="74"/>
      <c r="BI160" s="74"/>
      <c r="BJ160" s="74"/>
      <c r="BK160" s="74"/>
      <c r="BL160" s="74"/>
      <c r="BM160" s="74"/>
      <c r="BN160" s="74"/>
      <c r="BO160" s="74"/>
      <c r="BP160" s="74"/>
      <c r="BQ160" s="74"/>
      <c r="BR160" s="74"/>
      <c r="BS160" s="74"/>
      <c r="BT160" s="74"/>
      <c r="BU160" s="74"/>
      <c r="BV160" s="74"/>
      <c r="BW160" s="74"/>
      <c r="BX160" s="74"/>
      <c r="BY160" s="74"/>
      <c r="BZ160" s="74"/>
      <c r="CA160" s="74"/>
      <c r="CB160" s="74"/>
      <c r="CC160" s="74"/>
    </row>
    <row r="161" spans="1:81" s="2" customFormat="1">
      <c r="A161" s="79" t="s">
        <v>280</v>
      </c>
      <c r="B161" s="56" t="s">
        <v>68</v>
      </c>
      <c r="C161" s="59" t="s">
        <v>3</v>
      </c>
      <c r="D161" s="60">
        <v>1</v>
      </c>
      <c r="E161" s="104">
        <v>0</v>
      </c>
      <c r="F161" s="96">
        <f t="shared" si="2"/>
        <v>0</v>
      </c>
      <c r="G161" s="74"/>
      <c r="H161" s="74"/>
      <c r="I161" s="74"/>
      <c r="J161" s="74"/>
      <c r="K161" s="74"/>
      <c r="L161" s="74"/>
      <c r="M161" s="74"/>
      <c r="N161" s="74"/>
      <c r="O161" s="74"/>
      <c r="P161" s="74"/>
      <c r="Q161" s="74"/>
      <c r="R161" s="74"/>
      <c r="S161" s="74"/>
      <c r="T161" s="74"/>
      <c r="U161" s="74"/>
      <c r="V161" s="74"/>
      <c r="W161" s="74"/>
      <c r="X161" s="74"/>
      <c r="Y161" s="74"/>
      <c r="Z161" s="74"/>
      <c r="AA161" s="74"/>
      <c r="AB161" s="74"/>
      <c r="AC161" s="74"/>
      <c r="AD161" s="74"/>
      <c r="AE161" s="74"/>
      <c r="AF161" s="74"/>
      <c r="AG161" s="74"/>
      <c r="AH161" s="74"/>
      <c r="AI161" s="74"/>
      <c r="AJ161" s="74"/>
      <c r="AK161" s="74"/>
      <c r="AL161" s="74"/>
      <c r="AM161" s="74"/>
      <c r="AN161" s="74"/>
      <c r="AO161" s="74"/>
      <c r="AP161" s="74"/>
      <c r="AQ161" s="74"/>
      <c r="AR161" s="74"/>
      <c r="AS161" s="74"/>
      <c r="AT161" s="74"/>
      <c r="AU161" s="74"/>
      <c r="AV161" s="74"/>
      <c r="AW161" s="74"/>
      <c r="AX161" s="74"/>
      <c r="AY161" s="74"/>
      <c r="AZ161" s="74"/>
      <c r="BA161" s="74"/>
      <c r="BB161" s="74"/>
      <c r="BC161" s="74"/>
      <c r="BD161" s="74"/>
      <c r="BE161" s="74"/>
      <c r="BF161" s="74"/>
      <c r="BG161" s="74"/>
      <c r="BH161" s="74"/>
      <c r="BI161" s="74"/>
      <c r="BJ161" s="74"/>
      <c r="BK161" s="74"/>
      <c r="BL161" s="74"/>
      <c r="BM161" s="74"/>
      <c r="BN161" s="74"/>
      <c r="BO161" s="74"/>
      <c r="BP161" s="74"/>
      <c r="BQ161" s="74"/>
      <c r="BR161" s="74"/>
      <c r="BS161" s="74"/>
      <c r="BT161" s="74"/>
      <c r="BU161" s="74"/>
      <c r="BV161" s="74"/>
      <c r="BW161" s="74"/>
      <c r="BX161" s="74"/>
      <c r="BY161" s="74"/>
      <c r="BZ161" s="74"/>
      <c r="CA161" s="74"/>
      <c r="CB161" s="74"/>
      <c r="CC161" s="74"/>
    </row>
    <row r="162" spans="1:81" s="2" customFormat="1" ht="31.5">
      <c r="A162" s="79" t="s">
        <v>281</v>
      </c>
      <c r="B162" s="58" t="s">
        <v>75</v>
      </c>
      <c r="C162" s="59" t="s">
        <v>3</v>
      </c>
      <c r="D162" s="60">
        <v>1</v>
      </c>
      <c r="E162" s="104">
        <v>0</v>
      </c>
      <c r="F162" s="96">
        <f t="shared" si="2"/>
        <v>0</v>
      </c>
      <c r="G162" s="74"/>
      <c r="H162" s="74"/>
      <c r="I162" s="74"/>
      <c r="J162" s="74"/>
      <c r="K162" s="74"/>
      <c r="L162" s="74"/>
      <c r="M162" s="74"/>
      <c r="N162" s="74"/>
      <c r="O162" s="74"/>
      <c r="P162" s="74"/>
      <c r="Q162" s="74"/>
      <c r="R162" s="74"/>
      <c r="S162" s="74"/>
      <c r="T162" s="74"/>
      <c r="U162" s="74"/>
      <c r="V162" s="74"/>
      <c r="W162" s="74"/>
      <c r="X162" s="74"/>
      <c r="Y162" s="74"/>
      <c r="Z162" s="74"/>
      <c r="AA162" s="74"/>
      <c r="AB162" s="74"/>
      <c r="AC162" s="74"/>
      <c r="AD162" s="74"/>
      <c r="AE162" s="74"/>
      <c r="AF162" s="74"/>
      <c r="AG162" s="74"/>
      <c r="AH162" s="74"/>
      <c r="AI162" s="74"/>
      <c r="AJ162" s="74"/>
      <c r="AK162" s="74"/>
      <c r="AL162" s="74"/>
      <c r="AM162" s="74"/>
      <c r="AN162" s="74"/>
      <c r="AO162" s="74"/>
      <c r="AP162" s="74"/>
      <c r="AQ162" s="74"/>
      <c r="AR162" s="74"/>
      <c r="AS162" s="74"/>
      <c r="AT162" s="74"/>
      <c r="AU162" s="74"/>
      <c r="AV162" s="74"/>
      <c r="AW162" s="74"/>
      <c r="AX162" s="74"/>
      <c r="AY162" s="74"/>
      <c r="AZ162" s="74"/>
      <c r="BA162" s="74"/>
      <c r="BB162" s="74"/>
      <c r="BC162" s="74"/>
      <c r="BD162" s="74"/>
      <c r="BE162" s="74"/>
      <c r="BF162" s="74"/>
      <c r="BG162" s="74"/>
      <c r="BH162" s="74"/>
      <c r="BI162" s="74"/>
      <c r="BJ162" s="74"/>
      <c r="BK162" s="74"/>
      <c r="BL162" s="74"/>
      <c r="BM162" s="74"/>
      <c r="BN162" s="74"/>
      <c r="BO162" s="74"/>
      <c r="BP162" s="74"/>
      <c r="BQ162" s="74"/>
      <c r="BR162" s="74"/>
      <c r="BS162" s="74"/>
      <c r="BT162" s="74"/>
      <c r="BU162" s="74"/>
      <c r="BV162" s="74"/>
      <c r="BW162" s="74"/>
      <c r="BX162" s="74"/>
      <c r="BY162" s="74"/>
      <c r="BZ162" s="74"/>
      <c r="CA162" s="74"/>
      <c r="CB162" s="74"/>
      <c r="CC162" s="74"/>
    </row>
    <row r="163" spans="1:81" s="2" customFormat="1" ht="16.5" thickBot="1">
      <c r="A163" s="79" t="s">
        <v>282</v>
      </c>
      <c r="B163" s="108" t="s">
        <v>76</v>
      </c>
      <c r="C163" s="109" t="s">
        <v>3</v>
      </c>
      <c r="D163" s="64">
        <v>1</v>
      </c>
      <c r="E163" s="111">
        <v>0</v>
      </c>
      <c r="F163" s="110">
        <f t="shared" si="2"/>
        <v>0</v>
      </c>
      <c r="G163" s="74"/>
      <c r="H163" s="74"/>
      <c r="I163" s="74"/>
      <c r="J163" s="74"/>
      <c r="K163" s="74"/>
      <c r="L163" s="74"/>
      <c r="M163" s="74"/>
      <c r="N163" s="74"/>
      <c r="O163" s="74"/>
      <c r="P163" s="74"/>
      <c r="Q163" s="74"/>
      <c r="R163" s="74"/>
      <c r="S163" s="74"/>
      <c r="T163" s="74"/>
      <c r="U163" s="74"/>
      <c r="V163" s="74"/>
      <c r="W163" s="74"/>
      <c r="X163" s="74"/>
      <c r="Y163" s="74"/>
      <c r="Z163" s="74"/>
      <c r="AA163" s="74"/>
      <c r="AB163" s="74"/>
      <c r="AC163" s="74"/>
      <c r="AD163" s="74"/>
      <c r="AE163" s="74"/>
      <c r="AF163" s="74"/>
      <c r="AG163" s="74"/>
      <c r="AH163" s="74"/>
      <c r="AI163" s="74"/>
      <c r="AJ163" s="74"/>
      <c r="AK163" s="74"/>
      <c r="AL163" s="74"/>
      <c r="AM163" s="74"/>
      <c r="AN163" s="74"/>
      <c r="AO163" s="74"/>
      <c r="AP163" s="74"/>
      <c r="AQ163" s="74"/>
      <c r="AR163" s="74"/>
      <c r="AS163" s="74"/>
      <c r="AT163" s="74"/>
      <c r="AU163" s="74"/>
      <c r="AV163" s="74"/>
      <c r="AW163" s="74"/>
      <c r="AX163" s="74"/>
      <c r="AY163" s="74"/>
      <c r="AZ163" s="74"/>
      <c r="BA163" s="74"/>
      <c r="BB163" s="74"/>
      <c r="BC163" s="74"/>
      <c r="BD163" s="74"/>
      <c r="BE163" s="74"/>
      <c r="BF163" s="74"/>
      <c r="BG163" s="74"/>
      <c r="BH163" s="74"/>
      <c r="BI163" s="74"/>
      <c r="BJ163" s="74"/>
      <c r="BK163" s="74"/>
      <c r="BL163" s="74"/>
      <c r="BM163" s="74"/>
      <c r="BN163" s="74"/>
      <c r="BO163" s="74"/>
      <c r="BP163" s="74"/>
      <c r="BQ163" s="74"/>
      <c r="BR163" s="74"/>
      <c r="BS163" s="74"/>
      <c r="BT163" s="74"/>
      <c r="BU163" s="74"/>
      <c r="BV163" s="74"/>
      <c r="BW163" s="74"/>
      <c r="BX163" s="74"/>
      <c r="BY163" s="74"/>
      <c r="BZ163" s="74"/>
      <c r="CA163" s="74"/>
      <c r="CB163" s="74"/>
      <c r="CC163" s="74"/>
    </row>
    <row r="164" spans="1:81" s="2" customFormat="1">
      <c r="A164" s="20"/>
      <c r="B164" s="123" t="s">
        <v>90</v>
      </c>
      <c r="C164" s="123"/>
      <c r="D164" s="123"/>
      <c r="E164" s="123"/>
      <c r="F164" s="18">
        <f>SUM(F165:F169)</f>
        <v>0</v>
      </c>
      <c r="G164" s="74"/>
      <c r="H164" s="74"/>
      <c r="I164" s="74"/>
      <c r="J164" s="74"/>
      <c r="K164" s="74"/>
      <c r="L164" s="74"/>
      <c r="M164" s="74"/>
      <c r="N164" s="74"/>
      <c r="O164" s="74"/>
      <c r="P164" s="74"/>
      <c r="Q164" s="74"/>
      <c r="R164" s="74"/>
      <c r="S164" s="74"/>
      <c r="T164" s="74"/>
      <c r="U164" s="74"/>
      <c r="V164" s="74"/>
      <c r="W164" s="74"/>
      <c r="X164" s="74"/>
      <c r="Y164" s="74"/>
      <c r="Z164" s="74"/>
      <c r="AA164" s="74"/>
      <c r="AB164" s="74"/>
      <c r="AC164" s="74"/>
      <c r="AD164" s="74"/>
      <c r="AE164" s="74"/>
      <c r="AF164" s="74"/>
      <c r="AG164" s="74"/>
      <c r="AH164" s="74"/>
      <c r="AI164" s="74"/>
      <c r="AJ164" s="74"/>
      <c r="AK164" s="74"/>
      <c r="AL164" s="74"/>
      <c r="AM164" s="74"/>
      <c r="AN164" s="74"/>
      <c r="AO164" s="74"/>
      <c r="AP164" s="74"/>
      <c r="AQ164" s="74"/>
      <c r="AR164" s="74"/>
      <c r="AS164" s="74"/>
      <c r="AT164" s="74"/>
      <c r="AU164" s="74"/>
      <c r="AV164" s="74"/>
      <c r="AW164" s="74"/>
      <c r="AX164" s="74"/>
      <c r="AY164" s="74"/>
      <c r="AZ164" s="74"/>
      <c r="BA164" s="74"/>
      <c r="BB164" s="74"/>
      <c r="BC164" s="74"/>
      <c r="BD164" s="74"/>
      <c r="BE164" s="74"/>
      <c r="BF164" s="74"/>
      <c r="BG164" s="74"/>
      <c r="BH164" s="74"/>
      <c r="BI164" s="74"/>
      <c r="BJ164" s="74"/>
      <c r="BK164" s="74"/>
      <c r="BL164" s="74"/>
      <c r="BM164" s="74"/>
      <c r="BN164" s="74"/>
      <c r="BO164" s="74"/>
      <c r="BP164" s="74"/>
      <c r="BQ164" s="74"/>
      <c r="BR164" s="74"/>
      <c r="BS164" s="74"/>
      <c r="BT164" s="74"/>
      <c r="BU164" s="74"/>
      <c r="BV164" s="74"/>
      <c r="BW164" s="74"/>
      <c r="BX164" s="74"/>
      <c r="BY164" s="74"/>
      <c r="BZ164" s="74"/>
      <c r="CA164" s="74"/>
      <c r="CB164" s="74"/>
      <c r="CC164" s="74"/>
    </row>
    <row r="165" spans="1:81" s="2" customFormat="1">
      <c r="A165" s="79" t="s">
        <v>92</v>
      </c>
      <c r="B165" s="58" t="s">
        <v>148</v>
      </c>
      <c r="C165" s="59" t="s">
        <v>93</v>
      </c>
      <c r="D165" s="60">
        <v>120</v>
      </c>
      <c r="E165" s="104">
        <v>0</v>
      </c>
      <c r="F165" s="96">
        <f t="shared" ref="F165:F168" si="3">E165*D165</f>
        <v>0</v>
      </c>
      <c r="G165" s="74"/>
      <c r="H165" s="74"/>
      <c r="I165" s="74"/>
      <c r="J165" s="74"/>
      <c r="K165" s="74"/>
      <c r="L165" s="74"/>
      <c r="M165" s="74"/>
      <c r="N165" s="74"/>
      <c r="O165" s="74"/>
      <c r="P165" s="74"/>
      <c r="Q165" s="74"/>
      <c r="R165" s="74"/>
      <c r="S165" s="74"/>
      <c r="T165" s="74"/>
      <c r="U165" s="74"/>
      <c r="V165" s="74"/>
      <c r="W165" s="74"/>
      <c r="X165" s="74"/>
      <c r="Y165" s="74"/>
      <c r="Z165" s="74"/>
      <c r="AA165" s="74"/>
      <c r="AB165" s="74"/>
      <c r="AC165" s="74"/>
      <c r="AD165" s="74"/>
      <c r="AE165" s="74"/>
      <c r="AF165" s="74"/>
      <c r="AG165" s="74"/>
      <c r="AH165" s="74"/>
      <c r="AI165" s="74"/>
      <c r="AJ165" s="74"/>
      <c r="AK165" s="74"/>
      <c r="AL165" s="74"/>
      <c r="AM165" s="74"/>
      <c r="AN165" s="74"/>
      <c r="AO165" s="74"/>
      <c r="AP165" s="74"/>
      <c r="AQ165" s="74"/>
      <c r="AR165" s="74"/>
      <c r="AS165" s="74"/>
      <c r="AT165" s="74"/>
      <c r="AU165" s="74"/>
      <c r="AV165" s="74"/>
      <c r="AW165" s="74"/>
      <c r="AX165" s="74"/>
      <c r="AY165" s="74"/>
      <c r="AZ165" s="74"/>
      <c r="BA165" s="74"/>
      <c r="BB165" s="74"/>
      <c r="BC165" s="74"/>
      <c r="BD165" s="74"/>
      <c r="BE165" s="74"/>
      <c r="BF165" s="74"/>
      <c r="BG165" s="74"/>
      <c r="BH165" s="74"/>
      <c r="BI165" s="74"/>
      <c r="BJ165" s="74"/>
      <c r="BK165" s="74"/>
      <c r="BL165" s="74"/>
      <c r="BM165" s="74"/>
      <c r="BN165" s="74"/>
      <c r="BO165" s="74"/>
      <c r="BP165" s="74"/>
      <c r="BQ165" s="74"/>
      <c r="BR165" s="74"/>
      <c r="BS165" s="74"/>
      <c r="BT165" s="74"/>
      <c r="BU165" s="74"/>
      <c r="BV165" s="74"/>
      <c r="BW165" s="74"/>
      <c r="BX165" s="74"/>
      <c r="BY165" s="74"/>
      <c r="BZ165" s="74"/>
      <c r="CA165" s="74"/>
      <c r="CB165" s="74"/>
      <c r="CC165" s="74"/>
    </row>
    <row r="166" spans="1:81" s="2" customFormat="1">
      <c r="A166" s="79" t="s">
        <v>149</v>
      </c>
      <c r="B166" s="58" t="s">
        <v>153</v>
      </c>
      <c r="C166" s="59" t="s">
        <v>93</v>
      </c>
      <c r="D166" s="60">
        <v>120</v>
      </c>
      <c r="E166" s="104">
        <v>0</v>
      </c>
      <c r="F166" s="96">
        <f t="shared" si="3"/>
        <v>0</v>
      </c>
      <c r="G166" s="74"/>
      <c r="H166" s="74"/>
      <c r="I166" s="74"/>
      <c r="J166" s="74"/>
      <c r="K166" s="74"/>
      <c r="L166" s="74"/>
      <c r="M166" s="74"/>
      <c r="N166" s="74"/>
      <c r="O166" s="74"/>
      <c r="P166" s="74"/>
      <c r="Q166" s="74"/>
      <c r="R166" s="74"/>
      <c r="S166" s="74"/>
      <c r="T166" s="74"/>
      <c r="U166" s="74"/>
      <c r="V166" s="74"/>
      <c r="W166" s="74"/>
      <c r="X166" s="74"/>
      <c r="Y166" s="74"/>
      <c r="Z166" s="74"/>
      <c r="AA166" s="74"/>
      <c r="AB166" s="74"/>
      <c r="AC166" s="74"/>
      <c r="AD166" s="74"/>
      <c r="AE166" s="74"/>
      <c r="AF166" s="74"/>
      <c r="AG166" s="74"/>
      <c r="AH166" s="74"/>
      <c r="AI166" s="74"/>
      <c r="AJ166" s="74"/>
      <c r="AK166" s="74"/>
      <c r="AL166" s="74"/>
      <c r="AM166" s="74"/>
      <c r="AN166" s="74"/>
      <c r="AO166" s="74"/>
      <c r="AP166" s="74"/>
      <c r="AQ166" s="74"/>
      <c r="AR166" s="74"/>
      <c r="AS166" s="74"/>
      <c r="AT166" s="74"/>
      <c r="AU166" s="74"/>
      <c r="AV166" s="74"/>
      <c r="AW166" s="74"/>
      <c r="AX166" s="74"/>
      <c r="AY166" s="74"/>
      <c r="AZ166" s="74"/>
      <c r="BA166" s="74"/>
      <c r="BB166" s="74"/>
      <c r="BC166" s="74"/>
      <c r="BD166" s="74"/>
      <c r="BE166" s="74"/>
      <c r="BF166" s="74"/>
      <c r="BG166" s="74"/>
      <c r="BH166" s="74"/>
      <c r="BI166" s="74"/>
      <c r="BJ166" s="74"/>
      <c r="BK166" s="74"/>
      <c r="BL166" s="74"/>
      <c r="BM166" s="74"/>
      <c r="BN166" s="74"/>
      <c r="BO166" s="74"/>
      <c r="BP166" s="74"/>
      <c r="BQ166" s="74"/>
      <c r="BR166" s="74"/>
      <c r="BS166" s="74"/>
      <c r="BT166" s="74"/>
      <c r="BU166" s="74"/>
      <c r="BV166" s="74"/>
      <c r="BW166" s="74"/>
      <c r="BX166" s="74"/>
      <c r="BY166" s="74"/>
      <c r="BZ166" s="74"/>
      <c r="CA166" s="74"/>
      <c r="CB166" s="74"/>
      <c r="CC166" s="74"/>
    </row>
    <row r="167" spans="1:81" s="2" customFormat="1">
      <c r="A167" s="79" t="s">
        <v>70</v>
      </c>
      <c r="B167" s="58" t="s">
        <v>91</v>
      </c>
      <c r="C167" s="59" t="s">
        <v>77</v>
      </c>
      <c r="D167" s="60">
        <v>7000</v>
      </c>
      <c r="E167" s="104">
        <v>0</v>
      </c>
      <c r="F167" s="96">
        <f t="shared" si="3"/>
        <v>0</v>
      </c>
      <c r="G167" s="74"/>
      <c r="H167" s="74"/>
      <c r="I167" s="74"/>
      <c r="J167" s="74"/>
      <c r="K167" s="74"/>
      <c r="L167" s="74"/>
      <c r="M167" s="74"/>
      <c r="N167" s="74"/>
      <c r="O167" s="74"/>
      <c r="P167" s="74"/>
      <c r="Q167" s="74"/>
      <c r="R167" s="74"/>
      <c r="S167" s="74"/>
      <c r="T167" s="74"/>
      <c r="U167" s="74"/>
      <c r="V167" s="74"/>
      <c r="W167" s="74"/>
      <c r="X167" s="74"/>
      <c r="Y167" s="74"/>
      <c r="Z167" s="74"/>
      <c r="AA167" s="74"/>
      <c r="AB167" s="74"/>
      <c r="AC167" s="74"/>
      <c r="AD167" s="74"/>
      <c r="AE167" s="74"/>
      <c r="AF167" s="74"/>
      <c r="AG167" s="74"/>
      <c r="AH167" s="74"/>
      <c r="AI167" s="74"/>
      <c r="AJ167" s="74"/>
      <c r="AK167" s="74"/>
      <c r="AL167" s="74"/>
      <c r="AM167" s="74"/>
      <c r="AN167" s="74"/>
      <c r="AO167" s="74"/>
      <c r="AP167" s="74"/>
      <c r="AQ167" s="74"/>
      <c r="AR167" s="74"/>
      <c r="AS167" s="74"/>
      <c r="AT167" s="74"/>
      <c r="AU167" s="74"/>
      <c r="AV167" s="74"/>
      <c r="AW167" s="74"/>
      <c r="AX167" s="74"/>
      <c r="AY167" s="74"/>
      <c r="AZ167" s="74"/>
      <c r="BA167" s="74"/>
      <c r="BB167" s="74"/>
      <c r="BC167" s="74"/>
      <c r="BD167" s="74"/>
      <c r="BE167" s="74"/>
      <c r="BF167" s="74"/>
      <c r="BG167" s="74"/>
      <c r="BH167" s="74"/>
      <c r="BI167" s="74"/>
      <c r="BJ167" s="74"/>
      <c r="BK167" s="74"/>
      <c r="BL167" s="74"/>
      <c r="BM167" s="74"/>
      <c r="BN167" s="74"/>
      <c r="BO167" s="74"/>
      <c r="BP167" s="74"/>
      <c r="BQ167" s="74"/>
      <c r="BR167" s="74"/>
      <c r="BS167" s="74"/>
      <c r="BT167" s="74"/>
      <c r="BU167" s="74"/>
      <c r="BV167" s="74"/>
      <c r="BW167" s="74"/>
      <c r="BX167" s="74"/>
      <c r="BY167" s="74"/>
      <c r="BZ167" s="74"/>
      <c r="CA167" s="74"/>
      <c r="CB167" s="74"/>
      <c r="CC167" s="74"/>
    </row>
    <row r="168" spans="1:81" s="2" customFormat="1">
      <c r="A168" s="79" t="s">
        <v>87</v>
      </c>
      <c r="B168" s="58" t="s">
        <v>146</v>
      </c>
      <c r="C168" s="59" t="s">
        <v>77</v>
      </c>
      <c r="D168" s="60">
        <v>5000</v>
      </c>
      <c r="E168" s="104">
        <v>0</v>
      </c>
      <c r="F168" s="96">
        <f t="shared" si="3"/>
        <v>0</v>
      </c>
      <c r="G168" s="74"/>
      <c r="H168" s="74"/>
      <c r="I168" s="74"/>
      <c r="J168" s="74"/>
      <c r="K168" s="74"/>
      <c r="L168" s="74"/>
      <c r="M168" s="74"/>
      <c r="N168" s="74"/>
      <c r="O168" s="74"/>
      <c r="P168" s="74"/>
      <c r="Q168" s="74"/>
      <c r="R168" s="74"/>
      <c r="S168" s="74"/>
      <c r="T168" s="74"/>
      <c r="U168" s="74"/>
      <c r="V168" s="74"/>
      <c r="W168" s="74"/>
      <c r="X168" s="74"/>
      <c r="Y168" s="74"/>
      <c r="Z168" s="74"/>
      <c r="AA168" s="74"/>
      <c r="AB168" s="74"/>
      <c r="AC168" s="74"/>
      <c r="AD168" s="74"/>
      <c r="AE168" s="74"/>
      <c r="AF168" s="74"/>
      <c r="AG168" s="74"/>
      <c r="AH168" s="74"/>
      <c r="AI168" s="74"/>
      <c r="AJ168" s="74"/>
      <c r="AK168" s="74"/>
      <c r="AL168" s="74"/>
      <c r="AM168" s="74"/>
      <c r="AN168" s="74"/>
      <c r="AO168" s="74"/>
      <c r="AP168" s="74"/>
      <c r="AQ168" s="74"/>
      <c r="AR168" s="74"/>
      <c r="AS168" s="74"/>
      <c r="AT168" s="74"/>
      <c r="AU168" s="74"/>
      <c r="AV168" s="74"/>
      <c r="AW168" s="74"/>
      <c r="AX168" s="74"/>
      <c r="AY168" s="74"/>
      <c r="AZ168" s="74"/>
      <c r="BA168" s="74"/>
      <c r="BB168" s="74"/>
      <c r="BC168" s="74"/>
      <c r="BD168" s="74"/>
      <c r="BE168" s="74"/>
      <c r="BF168" s="74"/>
      <c r="BG168" s="74"/>
      <c r="BH168" s="74"/>
      <c r="BI168" s="74"/>
      <c r="BJ168" s="74"/>
      <c r="BK168" s="74"/>
      <c r="BL168" s="74"/>
      <c r="BM168" s="74"/>
      <c r="BN168" s="74"/>
      <c r="BO168" s="74"/>
      <c r="BP168" s="74"/>
      <c r="BQ168" s="74"/>
      <c r="BR168" s="74"/>
      <c r="BS168" s="74"/>
      <c r="BT168" s="74"/>
      <c r="BU168" s="74"/>
      <c r="BV168" s="74"/>
      <c r="BW168" s="74"/>
      <c r="BX168" s="74"/>
      <c r="BY168" s="74"/>
      <c r="BZ168" s="74"/>
      <c r="CA168" s="74"/>
      <c r="CB168" s="74"/>
      <c r="CC168" s="74"/>
    </row>
    <row r="169" spans="1:81" s="2" customFormat="1" ht="16.5" thickBot="1">
      <c r="A169" s="79" t="s">
        <v>89</v>
      </c>
      <c r="B169" s="58" t="s">
        <v>147</v>
      </c>
      <c r="C169" s="59" t="s">
        <v>93</v>
      </c>
      <c r="D169" s="60">
        <v>5900</v>
      </c>
      <c r="E169" s="104">
        <v>0</v>
      </c>
      <c r="F169" s="96">
        <f>E169*D169</f>
        <v>0</v>
      </c>
      <c r="G169" s="74"/>
      <c r="H169" s="74"/>
      <c r="I169" s="74"/>
      <c r="J169" s="74"/>
      <c r="K169" s="74"/>
      <c r="L169" s="74"/>
      <c r="M169" s="74"/>
      <c r="N169" s="74"/>
      <c r="O169" s="74"/>
      <c r="P169" s="74"/>
      <c r="Q169" s="74"/>
      <c r="R169" s="74"/>
      <c r="S169" s="74"/>
      <c r="T169" s="74"/>
      <c r="U169" s="74"/>
      <c r="V169" s="74"/>
      <c r="W169" s="74"/>
      <c r="X169" s="74"/>
      <c r="Y169" s="74"/>
      <c r="Z169" s="74"/>
      <c r="AA169" s="74"/>
      <c r="AB169" s="74"/>
      <c r="AC169" s="74"/>
      <c r="AD169" s="74"/>
      <c r="AE169" s="74"/>
      <c r="AF169" s="74"/>
      <c r="AG169" s="74"/>
      <c r="AH169" s="74"/>
      <c r="AI169" s="74"/>
      <c r="AJ169" s="74"/>
      <c r="AK169" s="74"/>
      <c r="AL169" s="74"/>
      <c r="AM169" s="74"/>
      <c r="AN169" s="74"/>
      <c r="AO169" s="74"/>
      <c r="AP169" s="74"/>
      <c r="AQ169" s="74"/>
      <c r="AR169" s="74"/>
      <c r="AS169" s="74"/>
      <c r="AT169" s="74"/>
      <c r="AU169" s="74"/>
      <c r="AV169" s="74"/>
      <c r="AW169" s="74"/>
      <c r="AX169" s="74"/>
      <c r="AY169" s="74"/>
      <c r="AZ169" s="74"/>
      <c r="BA169" s="74"/>
      <c r="BB169" s="74"/>
      <c r="BC169" s="74"/>
      <c r="BD169" s="74"/>
      <c r="BE169" s="74"/>
      <c r="BF169" s="74"/>
      <c r="BG169" s="74"/>
      <c r="BH169" s="74"/>
      <c r="BI169" s="74"/>
      <c r="BJ169" s="74"/>
      <c r="BK169" s="74"/>
      <c r="BL169" s="74"/>
      <c r="BM169" s="74"/>
      <c r="BN169" s="74"/>
      <c r="BO169" s="74"/>
      <c r="BP169" s="74"/>
      <c r="BQ169" s="74"/>
      <c r="BR169" s="74"/>
      <c r="BS169" s="74"/>
      <c r="BT169" s="74"/>
      <c r="BU169" s="74"/>
      <c r="BV169" s="74"/>
      <c r="BW169" s="74"/>
      <c r="BX169" s="74"/>
      <c r="BY169" s="74"/>
      <c r="BZ169" s="74"/>
      <c r="CA169" s="74"/>
      <c r="CB169" s="74"/>
      <c r="CC169" s="74"/>
    </row>
    <row r="170" spans="1:81" s="2" customFormat="1">
      <c r="A170" s="71"/>
      <c r="B170" s="124" t="s">
        <v>98</v>
      </c>
      <c r="C170" s="124"/>
      <c r="D170" s="124"/>
      <c r="E170" s="124"/>
      <c r="F170" s="72"/>
      <c r="G170" s="74"/>
      <c r="H170" s="74"/>
      <c r="I170" s="74"/>
      <c r="J170" s="74"/>
      <c r="K170" s="74"/>
      <c r="L170" s="74"/>
      <c r="M170" s="74"/>
      <c r="N170" s="74"/>
      <c r="O170" s="74"/>
      <c r="P170" s="74"/>
      <c r="Q170" s="74"/>
      <c r="R170" s="74"/>
      <c r="S170" s="74"/>
      <c r="T170" s="74"/>
      <c r="U170" s="74"/>
      <c r="V170" s="74"/>
      <c r="W170" s="74"/>
      <c r="X170" s="74"/>
      <c r="Y170" s="74"/>
      <c r="Z170" s="74"/>
      <c r="AA170" s="74"/>
      <c r="AB170" s="74"/>
      <c r="AC170" s="74"/>
      <c r="AD170" s="74"/>
      <c r="AE170" s="74"/>
      <c r="AF170" s="74"/>
      <c r="AG170" s="74"/>
      <c r="AH170" s="74"/>
      <c r="AI170" s="74"/>
      <c r="AJ170" s="74"/>
      <c r="AK170" s="74"/>
      <c r="AL170" s="74"/>
      <c r="AM170" s="74"/>
      <c r="AN170" s="74"/>
      <c r="AO170" s="74"/>
      <c r="AP170" s="74"/>
      <c r="AQ170" s="74"/>
      <c r="AR170" s="74"/>
      <c r="AS170" s="74"/>
      <c r="AT170" s="74"/>
      <c r="AU170" s="74"/>
      <c r="AV170" s="74"/>
      <c r="AW170" s="74"/>
      <c r="AX170" s="74"/>
      <c r="AY170" s="74"/>
      <c r="AZ170" s="74"/>
      <c r="BA170" s="74"/>
      <c r="BB170" s="74"/>
      <c r="BC170" s="74"/>
      <c r="BD170" s="74"/>
      <c r="BE170" s="74"/>
      <c r="BF170" s="74"/>
      <c r="BG170" s="74"/>
      <c r="BH170" s="74"/>
      <c r="BI170" s="74"/>
      <c r="BJ170" s="74"/>
      <c r="BK170" s="74"/>
      <c r="BL170" s="74"/>
      <c r="BM170" s="74"/>
      <c r="BN170" s="74"/>
      <c r="BO170" s="74"/>
      <c r="BP170" s="74"/>
      <c r="BQ170" s="74"/>
      <c r="BR170" s="74"/>
      <c r="BS170" s="74"/>
      <c r="BT170" s="74"/>
      <c r="BU170" s="74"/>
      <c r="BV170" s="74"/>
      <c r="BW170" s="74"/>
      <c r="BX170" s="74"/>
      <c r="BY170" s="74"/>
      <c r="BZ170" s="74"/>
      <c r="CA170" s="74"/>
      <c r="CB170" s="74"/>
      <c r="CC170" s="74"/>
    </row>
    <row r="171" spans="1:81" s="2" customFormat="1" ht="16.5" thickBot="1">
      <c r="A171" s="16"/>
      <c r="B171" s="21" t="s">
        <v>99</v>
      </c>
      <c r="C171" s="17" t="s">
        <v>100</v>
      </c>
      <c r="D171" s="17" t="s">
        <v>101</v>
      </c>
      <c r="E171" s="116">
        <v>0</v>
      </c>
      <c r="F171" s="22" t="s">
        <v>101</v>
      </c>
      <c r="G171" s="74"/>
      <c r="H171" s="74"/>
      <c r="I171" s="74"/>
      <c r="J171" s="74"/>
      <c r="K171" s="74"/>
      <c r="L171" s="74"/>
      <c r="M171" s="74"/>
      <c r="N171" s="74"/>
      <c r="O171" s="74"/>
      <c r="P171" s="74"/>
      <c r="Q171" s="74"/>
      <c r="R171" s="74"/>
      <c r="S171" s="74"/>
      <c r="T171" s="74"/>
      <c r="U171" s="74"/>
      <c r="V171" s="74"/>
      <c r="W171" s="74"/>
      <c r="X171" s="74"/>
      <c r="Y171" s="74"/>
      <c r="Z171" s="74"/>
      <c r="AA171" s="74"/>
      <c r="AB171" s="74"/>
      <c r="AC171" s="74"/>
      <c r="AD171" s="74"/>
      <c r="AE171" s="74"/>
      <c r="AF171" s="74"/>
      <c r="AG171" s="74"/>
      <c r="AH171" s="74"/>
      <c r="AI171" s="74"/>
      <c r="AJ171" s="74"/>
      <c r="AK171" s="74"/>
      <c r="AL171" s="74"/>
      <c r="AM171" s="74"/>
      <c r="AN171" s="74"/>
      <c r="AO171" s="74"/>
      <c r="AP171" s="74"/>
      <c r="AQ171" s="74"/>
      <c r="AR171" s="74"/>
      <c r="AS171" s="74"/>
      <c r="AT171" s="74"/>
      <c r="AU171" s="74"/>
      <c r="AV171" s="74"/>
      <c r="AW171" s="74"/>
      <c r="AX171" s="74"/>
      <c r="AY171" s="74"/>
      <c r="AZ171" s="74"/>
      <c r="BA171" s="74"/>
      <c r="BB171" s="74"/>
      <c r="BC171" s="74"/>
      <c r="BD171" s="74"/>
      <c r="BE171" s="74"/>
      <c r="BF171" s="74"/>
      <c r="BG171" s="74"/>
      <c r="BH171" s="74"/>
      <c r="BI171" s="74"/>
      <c r="BJ171" s="74"/>
      <c r="BK171" s="74"/>
      <c r="BL171" s="74"/>
      <c r="BM171" s="74"/>
      <c r="BN171" s="74"/>
      <c r="BO171" s="74"/>
      <c r="BP171" s="74"/>
      <c r="BQ171" s="74"/>
      <c r="BR171" s="74"/>
      <c r="BS171" s="74"/>
      <c r="BT171" s="74"/>
      <c r="BU171" s="74"/>
      <c r="BV171" s="74"/>
      <c r="BW171" s="74"/>
      <c r="BX171" s="74"/>
      <c r="BY171" s="74"/>
      <c r="BZ171" s="74"/>
      <c r="CA171" s="74"/>
      <c r="CB171" s="74"/>
      <c r="CC171" s="74"/>
    </row>
    <row r="172" spans="1:81" s="2" customFormat="1">
      <c r="A172" s="23"/>
      <c r="B172" s="24" t="s">
        <v>154</v>
      </c>
      <c r="C172" s="25" t="s">
        <v>102</v>
      </c>
      <c r="D172" s="26"/>
      <c r="E172" s="27"/>
      <c r="F172" s="28">
        <f>F14+F16+F18+F60+F103+F110+F164</f>
        <v>1150000</v>
      </c>
      <c r="G172" s="74"/>
      <c r="H172" s="74"/>
      <c r="I172" s="74"/>
      <c r="J172" s="74"/>
      <c r="K172" s="74"/>
      <c r="L172" s="74"/>
      <c r="M172" s="74"/>
      <c r="N172" s="74"/>
      <c r="O172" s="74"/>
      <c r="P172" s="74"/>
      <c r="Q172" s="74"/>
      <c r="R172" s="74"/>
      <c r="S172" s="74"/>
      <c r="T172" s="74"/>
      <c r="U172" s="74"/>
      <c r="V172" s="74"/>
      <c r="W172" s="74"/>
      <c r="X172" s="74"/>
      <c r="Y172" s="74"/>
      <c r="Z172" s="74"/>
      <c r="AA172" s="74"/>
      <c r="AB172" s="74"/>
      <c r="AC172" s="74"/>
      <c r="AD172" s="74"/>
      <c r="AE172" s="74"/>
      <c r="AF172" s="74"/>
      <c r="AG172" s="74"/>
      <c r="AH172" s="74"/>
      <c r="AI172" s="74"/>
      <c r="AJ172" s="74"/>
      <c r="AK172" s="74"/>
      <c r="AL172" s="74"/>
      <c r="AM172" s="74"/>
      <c r="AN172" s="74"/>
      <c r="AO172" s="74"/>
      <c r="AP172" s="74"/>
      <c r="AQ172" s="74"/>
      <c r="AR172" s="74"/>
      <c r="AS172" s="74"/>
      <c r="AT172" s="74"/>
      <c r="AU172" s="74"/>
      <c r="AV172" s="74"/>
      <c r="AW172" s="74"/>
      <c r="AX172" s="74"/>
      <c r="AY172" s="74"/>
      <c r="AZ172" s="74"/>
      <c r="BA172" s="74"/>
      <c r="BB172" s="74"/>
      <c r="BC172" s="74"/>
      <c r="BD172" s="74"/>
      <c r="BE172" s="74"/>
      <c r="BF172" s="74"/>
      <c r="BG172" s="74"/>
      <c r="BH172" s="74"/>
      <c r="BI172" s="74"/>
      <c r="BJ172" s="74"/>
      <c r="BK172" s="74"/>
      <c r="BL172" s="74"/>
      <c r="BM172" s="74"/>
      <c r="BN172" s="74"/>
      <c r="BO172" s="74"/>
      <c r="BP172" s="74"/>
      <c r="BQ172" s="74"/>
      <c r="BR172" s="74"/>
      <c r="BS172" s="74"/>
      <c r="BT172" s="74"/>
      <c r="BU172" s="74"/>
      <c r="BV172" s="74"/>
      <c r="BW172" s="74"/>
      <c r="BX172" s="74"/>
      <c r="BY172" s="74"/>
      <c r="BZ172" s="74"/>
      <c r="CA172" s="74"/>
      <c r="CB172" s="74"/>
      <c r="CC172" s="74"/>
    </row>
    <row r="173" spans="1:81" s="2" customFormat="1">
      <c r="A173" s="29"/>
      <c r="B173" s="30" t="s">
        <v>103</v>
      </c>
      <c r="C173" s="31" t="s">
        <v>104</v>
      </c>
      <c r="D173" s="32">
        <v>22</v>
      </c>
      <c r="E173" s="33"/>
      <c r="F173" s="34">
        <f>F172/100*D173</f>
        <v>253000</v>
      </c>
      <c r="G173" s="74"/>
      <c r="H173" s="74"/>
      <c r="I173" s="74"/>
      <c r="J173" s="74"/>
      <c r="K173" s="74"/>
      <c r="L173" s="74"/>
      <c r="M173" s="74"/>
      <c r="N173" s="74"/>
      <c r="O173" s="74"/>
      <c r="P173" s="74"/>
      <c r="Q173" s="74"/>
      <c r="R173" s="74"/>
      <c r="S173" s="74"/>
      <c r="T173" s="74"/>
      <c r="U173" s="74"/>
      <c r="V173" s="74"/>
      <c r="W173" s="74"/>
      <c r="X173" s="74"/>
      <c r="Y173" s="74"/>
      <c r="Z173" s="74"/>
      <c r="AA173" s="74"/>
      <c r="AB173" s="74"/>
      <c r="AC173" s="74"/>
      <c r="AD173" s="74"/>
      <c r="AE173" s="74"/>
      <c r="AF173" s="74"/>
      <c r="AG173" s="74"/>
      <c r="AH173" s="74"/>
      <c r="AI173" s="74"/>
      <c r="AJ173" s="74"/>
      <c r="AK173" s="74"/>
      <c r="AL173" s="74"/>
      <c r="AM173" s="74"/>
      <c r="AN173" s="74"/>
      <c r="AO173" s="74"/>
      <c r="AP173" s="74"/>
      <c r="AQ173" s="74"/>
      <c r="AR173" s="74"/>
      <c r="AS173" s="74"/>
      <c r="AT173" s="74"/>
      <c r="AU173" s="74"/>
      <c r="AV173" s="74"/>
      <c r="AW173" s="74"/>
      <c r="AX173" s="74"/>
      <c r="AY173" s="74"/>
      <c r="AZ173" s="74"/>
      <c r="BA173" s="74"/>
      <c r="BB173" s="74"/>
      <c r="BC173" s="74"/>
      <c r="BD173" s="74"/>
      <c r="BE173" s="74"/>
      <c r="BF173" s="74"/>
      <c r="BG173" s="74"/>
      <c r="BH173" s="74"/>
      <c r="BI173" s="74"/>
      <c r="BJ173" s="74"/>
      <c r="BK173" s="74"/>
      <c r="BL173" s="74"/>
      <c r="BM173" s="74"/>
      <c r="BN173" s="74"/>
      <c r="BO173" s="74"/>
      <c r="BP173" s="74"/>
      <c r="BQ173" s="74"/>
      <c r="BR173" s="74"/>
      <c r="BS173" s="74"/>
      <c r="BT173" s="74"/>
      <c r="BU173" s="74"/>
      <c r="BV173" s="74"/>
      <c r="BW173" s="74"/>
      <c r="BX173" s="74"/>
      <c r="BY173" s="74"/>
      <c r="BZ173" s="74"/>
      <c r="CA173" s="74"/>
      <c r="CB173" s="74"/>
      <c r="CC173" s="74"/>
    </row>
    <row r="174" spans="1:81" s="2" customFormat="1" ht="16.5" thickBot="1">
      <c r="A174" s="35"/>
      <c r="B174" s="36" t="s">
        <v>105</v>
      </c>
      <c r="C174" s="37" t="s">
        <v>102</v>
      </c>
      <c r="D174" s="38"/>
      <c r="E174" s="39"/>
      <c r="F174" s="40">
        <f>F172+F173</f>
        <v>1403000</v>
      </c>
      <c r="G174" s="74"/>
      <c r="H174" s="74"/>
      <c r="I174" s="74"/>
      <c r="J174" s="74"/>
      <c r="K174" s="74"/>
      <c r="L174" s="74"/>
      <c r="M174" s="74"/>
      <c r="N174" s="74"/>
      <c r="O174" s="74"/>
      <c r="P174" s="74"/>
      <c r="Q174" s="74"/>
      <c r="R174" s="74"/>
      <c r="S174" s="74"/>
      <c r="T174" s="74"/>
      <c r="U174" s="74"/>
      <c r="V174" s="74"/>
      <c r="W174" s="74"/>
      <c r="X174" s="74"/>
      <c r="Y174" s="74"/>
      <c r="Z174" s="74"/>
      <c r="AA174" s="74"/>
      <c r="AB174" s="74"/>
      <c r="AC174" s="74"/>
      <c r="AD174" s="74"/>
      <c r="AE174" s="74"/>
      <c r="AF174" s="74"/>
      <c r="AG174" s="74"/>
      <c r="AH174" s="74"/>
      <c r="AI174" s="74"/>
      <c r="AJ174" s="74"/>
      <c r="AK174" s="74"/>
      <c r="AL174" s="74"/>
      <c r="AM174" s="74"/>
      <c r="AN174" s="74"/>
      <c r="AO174" s="74"/>
      <c r="AP174" s="74"/>
      <c r="AQ174" s="74"/>
      <c r="AR174" s="74"/>
      <c r="AS174" s="74"/>
      <c r="AT174" s="74"/>
      <c r="AU174" s="74"/>
      <c r="AV174" s="74"/>
      <c r="AW174" s="74"/>
      <c r="AX174" s="74"/>
      <c r="AY174" s="74"/>
      <c r="AZ174" s="74"/>
      <c r="BA174" s="74"/>
      <c r="BB174" s="74"/>
      <c r="BC174" s="74"/>
      <c r="BD174" s="74"/>
      <c r="BE174" s="74"/>
      <c r="BF174" s="74"/>
      <c r="BG174" s="74"/>
      <c r="BH174" s="74"/>
      <c r="BI174" s="74"/>
      <c r="BJ174" s="74"/>
      <c r="BK174" s="74"/>
      <c r="BL174" s="74"/>
      <c r="BM174" s="74"/>
      <c r="BN174" s="74"/>
      <c r="BO174" s="74"/>
      <c r="BP174" s="74"/>
      <c r="BQ174" s="74"/>
      <c r="BR174" s="74"/>
      <c r="BS174" s="74"/>
      <c r="BT174" s="74"/>
      <c r="BU174" s="74"/>
      <c r="BV174" s="74"/>
      <c r="BW174" s="74"/>
      <c r="BX174" s="74"/>
      <c r="BY174" s="74"/>
      <c r="BZ174" s="74"/>
      <c r="CA174" s="74"/>
      <c r="CB174" s="74"/>
      <c r="CC174" s="74"/>
    </row>
    <row r="175" spans="1:81" s="2" customFormat="1" ht="24" customHeight="1">
      <c r="A175" s="41"/>
      <c r="B175" s="42"/>
      <c r="C175" s="42"/>
      <c r="D175" s="42"/>
      <c r="E175" s="43"/>
      <c r="F175" s="44"/>
      <c r="G175" s="74"/>
      <c r="H175" s="74"/>
      <c r="I175" s="74"/>
      <c r="J175" s="74"/>
      <c r="K175" s="74"/>
      <c r="L175" s="74"/>
      <c r="M175" s="74"/>
      <c r="N175" s="74"/>
      <c r="O175" s="74"/>
      <c r="P175" s="74"/>
      <c r="Q175" s="74"/>
      <c r="R175" s="74"/>
      <c r="S175" s="74"/>
      <c r="T175" s="74"/>
      <c r="U175" s="74"/>
      <c r="V175" s="74"/>
      <c r="W175" s="74"/>
      <c r="X175" s="74"/>
      <c r="Y175" s="74"/>
      <c r="Z175" s="74"/>
      <c r="AA175" s="74"/>
      <c r="AB175" s="74"/>
      <c r="AC175" s="74"/>
      <c r="AD175" s="74"/>
      <c r="AE175" s="74"/>
      <c r="AF175" s="74"/>
      <c r="AG175" s="74"/>
      <c r="AH175" s="74"/>
      <c r="AI175" s="74"/>
      <c r="AJ175" s="74"/>
      <c r="AK175" s="74"/>
      <c r="AL175" s="74"/>
      <c r="AM175" s="74"/>
      <c r="AN175" s="74"/>
      <c r="AO175" s="74"/>
      <c r="AP175" s="74"/>
      <c r="AQ175" s="74"/>
      <c r="AR175" s="74"/>
      <c r="AS175" s="74"/>
      <c r="AT175" s="74"/>
      <c r="AU175" s="74"/>
      <c r="AV175" s="74"/>
      <c r="AW175" s="74"/>
      <c r="AX175" s="74"/>
      <c r="AY175" s="74"/>
      <c r="AZ175" s="74"/>
      <c r="BA175" s="74"/>
      <c r="BB175" s="74"/>
      <c r="BC175" s="74"/>
      <c r="BD175" s="74"/>
      <c r="BE175" s="74"/>
      <c r="BF175" s="74"/>
      <c r="BG175" s="74"/>
      <c r="BH175" s="74"/>
      <c r="BI175" s="74"/>
      <c r="BJ175" s="74"/>
      <c r="BK175" s="74"/>
      <c r="BL175" s="74"/>
      <c r="BM175" s="74"/>
      <c r="BN175" s="74"/>
      <c r="BO175" s="74"/>
      <c r="BP175" s="74"/>
      <c r="BQ175" s="74"/>
      <c r="BR175" s="74"/>
      <c r="BS175" s="74"/>
      <c r="BT175" s="74"/>
      <c r="BU175" s="74"/>
      <c r="BV175" s="74"/>
      <c r="BW175" s="74"/>
      <c r="BX175" s="74"/>
      <c r="BY175" s="74"/>
      <c r="BZ175" s="74"/>
      <c r="CA175" s="74"/>
      <c r="CB175" s="74"/>
      <c r="CC175" s="74"/>
    </row>
    <row r="176" spans="1:81" s="2" customFormat="1" ht="87" customHeight="1">
      <c r="A176" s="117" t="s">
        <v>295</v>
      </c>
      <c r="B176" s="117"/>
      <c r="C176" s="117"/>
      <c r="D176" s="117"/>
      <c r="E176" s="117"/>
      <c r="F176" s="117"/>
      <c r="G176" s="74"/>
      <c r="H176" s="74"/>
      <c r="I176" s="74"/>
      <c r="J176" s="74"/>
      <c r="K176" s="74"/>
      <c r="L176" s="74"/>
      <c r="M176" s="74"/>
      <c r="N176" s="74"/>
      <c r="O176" s="74"/>
      <c r="P176" s="74"/>
      <c r="Q176" s="74"/>
      <c r="R176" s="74"/>
      <c r="S176" s="74"/>
      <c r="T176" s="74"/>
      <c r="U176" s="74"/>
      <c r="V176" s="74"/>
      <c r="W176" s="74"/>
      <c r="X176" s="74"/>
      <c r="Y176" s="74"/>
      <c r="Z176" s="74"/>
      <c r="AA176" s="74"/>
      <c r="AB176" s="74"/>
      <c r="AC176" s="74"/>
      <c r="AD176" s="74"/>
      <c r="AE176" s="74"/>
      <c r="AF176" s="74"/>
      <c r="AG176" s="74"/>
      <c r="AH176" s="74"/>
      <c r="AI176" s="74"/>
      <c r="AJ176" s="74"/>
      <c r="AK176" s="74"/>
      <c r="AL176" s="74"/>
      <c r="AM176" s="74"/>
      <c r="AN176" s="74"/>
      <c r="AO176" s="74"/>
      <c r="AP176" s="74"/>
      <c r="AQ176" s="74"/>
      <c r="AR176" s="74"/>
      <c r="AS176" s="74"/>
      <c r="AT176" s="74"/>
      <c r="AU176" s="74"/>
      <c r="AV176" s="74"/>
      <c r="AW176" s="74"/>
      <c r="AX176" s="74"/>
      <c r="AY176" s="74"/>
      <c r="AZ176" s="74"/>
      <c r="BA176" s="74"/>
      <c r="BB176" s="74"/>
      <c r="BC176" s="74"/>
      <c r="BD176" s="74"/>
      <c r="BE176" s="74"/>
      <c r="BF176" s="74"/>
      <c r="BG176" s="74"/>
      <c r="BH176" s="74"/>
      <c r="BI176" s="74"/>
      <c r="BJ176" s="74"/>
      <c r="BK176" s="74"/>
      <c r="BL176" s="74"/>
      <c r="BM176" s="74"/>
      <c r="BN176" s="74"/>
      <c r="BO176" s="74"/>
      <c r="BP176" s="74"/>
      <c r="BQ176" s="74"/>
      <c r="BR176" s="74"/>
      <c r="BS176" s="74"/>
      <c r="BT176" s="74"/>
      <c r="BU176" s="74"/>
      <c r="BV176" s="74"/>
      <c r="BW176" s="74"/>
      <c r="BX176" s="74"/>
      <c r="BY176" s="74"/>
      <c r="BZ176" s="74"/>
      <c r="CA176" s="74"/>
      <c r="CB176" s="74"/>
      <c r="CC176" s="74"/>
    </row>
    <row r="177" spans="1:81" s="2" customFormat="1" ht="18.75" customHeight="1">
      <c r="A177" s="118" t="s">
        <v>106</v>
      </c>
      <c r="B177" s="118"/>
      <c r="C177" s="118"/>
      <c r="D177" s="118"/>
      <c r="E177" s="118"/>
      <c r="F177" s="118"/>
      <c r="G177" s="74"/>
      <c r="H177" s="74"/>
      <c r="I177" s="74"/>
      <c r="J177" s="74"/>
      <c r="K177" s="74"/>
      <c r="L177" s="74"/>
      <c r="M177" s="74"/>
      <c r="N177" s="74"/>
      <c r="O177" s="74"/>
      <c r="P177" s="74"/>
      <c r="Q177" s="74"/>
      <c r="R177" s="74"/>
      <c r="S177" s="74"/>
      <c r="T177" s="74"/>
      <c r="U177" s="74"/>
      <c r="V177" s="74"/>
      <c r="W177" s="74"/>
      <c r="X177" s="74"/>
      <c r="Y177" s="74"/>
      <c r="Z177" s="74"/>
      <c r="AA177" s="74"/>
      <c r="AB177" s="74"/>
      <c r="AC177" s="74"/>
      <c r="AD177" s="74"/>
      <c r="AE177" s="74"/>
      <c r="AF177" s="74"/>
      <c r="AG177" s="74"/>
      <c r="AH177" s="74"/>
      <c r="AI177" s="74"/>
      <c r="AJ177" s="74"/>
      <c r="AK177" s="74"/>
      <c r="AL177" s="74"/>
      <c r="AM177" s="74"/>
      <c r="AN177" s="74"/>
      <c r="AO177" s="74"/>
      <c r="AP177" s="74"/>
      <c r="AQ177" s="74"/>
      <c r="AR177" s="74"/>
      <c r="AS177" s="74"/>
      <c r="AT177" s="74"/>
      <c r="AU177" s="74"/>
      <c r="AV177" s="74"/>
      <c r="AW177" s="74"/>
      <c r="AX177" s="74"/>
      <c r="AY177" s="74"/>
      <c r="AZ177" s="74"/>
      <c r="BA177" s="74"/>
      <c r="BB177" s="74"/>
      <c r="BC177" s="74"/>
      <c r="BD177" s="74"/>
      <c r="BE177" s="74"/>
      <c r="BF177" s="74"/>
      <c r="BG177" s="74"/>
      <c r="BH177" s="74"/>
      <c r="BI177" s="74"/>
      <c r="BJ177" s="74"/>
      <c r="BK177" s="74"/>
      <c r="BL177" s="74"/>
      <c r="BM177" s="74"/>
      <c r="BN177" s="74"/>
      <c r="BO177" s="74"/>
      <c r="BP177" s="74"/>
      <c r="BQ177" s="74"/>
      <c r="BR177" s="74"/>
      <c r="BS177" s="74"/>
      <c r="BT177" s="74"/>
      <c r="BU177" s="74"/>
      <c r="BV177" s="74"/>
      <c r="BW177" s="74"/>
      <c r="BX177" s="74"/>
      <c r="BY177" s="74"/>
      <c r="BZ177" s="74"/>
      <c r="CA177" s="74"/>
      <c r="CB177" s="74"/>
      <c r="CC177" s="74"/>
    </row>
    <row r="178" spans="1:81" s="2" customFormat="1" ht="36" customHeight="1">
      <c r="A178" s="118" t="s">
        <v>151</v>
      </c>
      <c r="B178" s="118"/>
      <c r="C178" s="118"/>
      <c r="D178" s="118"/>
      <c r="E178" s="118"/>
      <c r="F178" s="118"/>
      <c r="G178" s="74"/>
      <c r="H178" s="74"/>
      <c r="I178" s="74"/>
      <c r="J178" s="74"/>
      <c r="K178" s="74"/>
      <c r="L178" s="74"/>
      <c r="M178" s="74"/>
      <c r="N178" s="74"/>
      <c r="O178" s="74"/>
      <c r="P178" s="74"/>
      <c r="Q178" s="74"/>
      <c r="R178" s="74"/>
      <c r="S178" s="74"/>
      <c r="T178" s="74"/>
      <c r="U178" s="74"/>
      <c r="V178" s="74"/>
      <c r="W178" s="74"/>
      <c r="X178" s="74"/>
      <c r="Y178" s="74"/>
      <c r="Z178" s="74"/>
      <c r="AA178" s="74"/>
      <c r="AB178" s="74"/>
      <c r="AC178" s="74"/>
      <c r="AD178" s="74"/>
      <c r="AE178" s="74"/>
      <c r="AF178" s="74"/>
      <c r="AG178" s="74"/>
      <c r="AH178" s="74"/>
      <c r="AI178" s="74"/>
      <c r="AJ178" s="74"/>
      <c r="AK178" s="74"/>
      <c r="AL178" s="74"/>
      <c r="AM178" s="74"/>
      <c r="AN178" s="74"/>
      <c r="AO178" s="74"/>
      <c r="AP178" s="74"/>
      <c r="AQ178" s="74"/>
      <c r="AR178" s="74"/>
      <c r="AS178" s="74"/>
      <c r="AT178" s="74"/>
      <c r="AU178" s="74"/>
      <c r="AV178" s="74"/>
      <c r="AW178" s="74"/>
      <c r="AX178" s="74"/>
      <c r="AY178" s="74"/>
      <c r="AZ178" s="74"/>
      <c r="BA178" s="74"/>
      <c r="BB178" s="74"/>
      <c r="BC178" s="74"/>
      <c r="BD178" s="74"/>
      <c r="BE178" s="74"/>
      <c r="BF178" s="74"/>
      <c r="BG178" s="74"/>
      <c r="BH178" s="74"/>
      <c r="BI178" s="74"/>
      <c r="BJ178" s="74"/>
      <c r="BK178" s="74"/>
      <c r="BL178" s="74"/>
      <c r="BM178" s="74"/>
      <c r="BN178" s="74"/>
      <c r="BO178" s="74"/>
      <c r="BP178" s="74"/>
      <c r="BQ178" s="74"/>
      <c r="BR178" s="74"/>
      <c r="BS178" s="74"/>
      <c r="BT178" s="74"/>
      <c r="BU178" s="74"/>
      <c r="BV178" s="74"/>
      <c r="BW178" s="74"/>
      <c r="BX178" s="74"/>
      <c r="BY178" s="74"/>
      <c r="BZ178" s="74"/>
      <c r="CA178" s="74"/>
      <c r="CB178" s="74"/>
      <c r="CC178" s="74"/>
    </row>
    <row r="179" spans="1:81" s="2" customFormat="1" ht="18.75" customHeight="1">
      <c r="A179" s="41"/>
      <c r="B179" s="90"/>
      <c r="C179" s="90"/>
      <c r="D179" s="90"/>
      <c r="E179" s="45"/>
      <c r="F179" s="46"/>
      <c r="G179" s="74"/>
      <c r="H179" s="74"/>
      <c r="I179" s="74"/>
      <c r="J179" s="74"/>
      <c r="K179" s="74"/>
      <c r="L179" s="74"/>
      <c r="M179" s="74"/>
      <c r="N179" s="74"/>
      <c r="O179" s="74"/>
      <c r="P179" s="74"/>
      <c r="Q179" s="74"/>
      <c r="R179" s="74"/>
      <c r="S179" s="74"/>
      <c r="T179" s="74"/>
      <c r="U179" s="74"/>
      <c r="V179" s="74"/>
      <c r="W179" s="74"/>
      <c r="X179" s="74"/>
      <c r="Y179" s="74"/>
      <c r="Z179" s="74"/>
      <c r="AA179" s="74"/>
      <c r="AB179" s="74"/>
      <c r="AC179" s="74"/>
      <c r="AD179" s="74"/>
      <c r="AE179" s="74"/>
      <c r="AF179" s="74"/>
      <c r="AG179" s="74"/>
      <c r="AH179" s="74"/>
      <c r="AI179" s="74"/>
      <c r="AJ179" s="74"/>
      <c r="AK179" s="74"/>
      <c r="AL179" s="74"/>
      <c r="AM179" s="74"/>
      <c r="AN179" s="74"/>
      <c r="AO179" s="74"/>
      <c r="AP179" s="74"/>
      <c r="AQ179" s="74"/>
      <c r="AR179" s="74"/>
      <c r="AS179" s="74"/>
      <c r="AT179" s="74"/>
      <c r="AU179" s="74"/>
      <c r="AV179" s="74"/>
      <c r="AW179" s="74"/>
      <c r="AX179" s="74"/>
      <c r="AY179" s="74"/>
      <c r="AZ179" s="74"/>
      <c r="BA179" s="74"/>
      <c r="BB179" s="74"/>
      <c r="BC179" s="74"/>
      <c r="BD179" s="74"/>
      <c r="BE179" s="74"/>
      <c r="BF179" s="74"/>
      <c r="BG179" s="74"/>
      <c r="BH179" s="74"/>
      <c r="BI179" s="74"/>
      <c r="BJ179" s="74"/>
      <c r="BK179" s="74"/>
      <c r="BL179" s="74"/>
      <c r="BM179" s="74"/>
      <c r="BN179" s="74"/>
      <c r="BO179" s="74"/>
      <c r="BP179" s="74"/>
      <c r="BQ179" s="74"/>
      <c r="BR179" s="74"/>
      <c r="BS179" s="74"/>
      <c r="BT179" s="74"/>
      <c r="BU179" s="74"/>
      <c r="BV179" s="74"/>
      <c r="BW179" s="74"/>
      <c r="BX179" s="74"/>
      <c r="BY179" s="74"/>
      <c r="BZ179" s="74"/>
      <c r="CA179" s="74"/>
      <c r="CB179" s="74"/>
      <c r="CC179" s="74"/>
    </row>
    <row r="180" spans="1:81" s="2" customFormat="1" ht="15.75" customHeight="1">
      <c r="A180" s="41"/>
      <c r="B180" s="121" t="s">
        <v>296</v>
      </c>
      <c r="C180" s="121"/>
      <c r="D180" s="122"/>
      <c r="E180" s="122"/>
      <c r="F180" s="47"/>
      <c r="G180" s="74"/>
      <c r="H180" s="74"/>
      <c r="I180" s="74"/>
      <c r="J180" s="74"/>
      <c r="K180" s="74"/>
      <c r="L180" s="74"/>
      <c r="M180" s="74"/>
      <c r="N180" s="74"/>
      <c r="O180" s="74"/>
      <c r="P180" s="74"/>
      <c r="Q180" s="74"/>
      <c r="R180" s="74"/>
      <c r="S180" s="74"/>
      <c r="T180" s="74"/>
      <c r="U180" s="74"/>
      <c r="V180" s="74"/>
      <c r="W180" s="74"/>
      <c r="X180" s="74"/>
      <c r="Y180" s="74"/>
      <c r="Z180" s="74"/>
      <c r="AA180" s="74"/>
      <c r="AB180" s="74"/>
      <c r="AC180" s="74"/>
      <c r="AD180" s="74"/>
      <c r="AE180" s="74"/>
      <c r="AF180" s="74"/>
      <c r="AG180" s="74"/>
      <c r="AH180" s="74"/>
      <c r="AI180" s="74"/>
      <c r="AJ180" s="74"/>
      <c r="AK180" s="74"/>
      <c r="AL180" s="74"/>
      <c r="AM180" s="74"/>
      <c r="AN180" s="74"/>
      <c r="AO180" s="74"/>
      <c r="AP180" s="74"/>
      <c r="AQ180" s="74"/>
      <c r="AR180" s="74"/>
      <c r="AS180" s="74"/>
      <c r="AT180" s="74"/>
      <c r="AU180" s="74"/>
      <c r="AV180" s="74"/>
      <c r="AW180" s="74"/>
      <c r="AX180" s="74"/>
      <c r="AY180" s="74"/>
      <c r="AZ180" s="74"/>
      <c r="BA180" s="74"/>
      <c r="BB180" s="74"/>
      <c r="BC180" s="74"/>
      <c r="BD180" s="74"/>
      <c r="BE180" s="74"/>
      <c r="BF180" s="74"/>
      <c r="BG180" s="74"/>
      <c r="BH180" s="74"/>
      <c r="BI180" s="74"/>
      <c r="BJ180" s="74"/>
      <c r="BK180" s="74"/>
      <c r="BL180" s="74"/>
      <c r="BM180" s="74"/>
      <c r="BN180" s="74"/>
      <c r="BO180" s="74"/>
      <c r="BP180" s="74"/>
      <c r="BQ180" s="74"/>
      <c r="BR180" s="74"/>
      <c r="BS180" s="74"/>
      <c r="BT180" s="74"/>
      <c r="BU180" s="74"/>
      <c r="BV180" s="74"/>
      <c r="BW180" s="74"/>
      <c r="BX180" s="74"/>
      <c r="BY180" s="74"/>
      <c r="BZ180" s="74"/>
      <c r="CA180" s="74"/>
      <c r="CB180" s="74"/>
      <c r="CC180" s="74"/>
    </row>
    <row r="181" spans="1:81" s="2" customFormat="1">
      <c r="A181" s="41"/>
      <c r="B181" s="121"/>
      <c r="C181" s="121"/>
      <c r="D181" s="122"/>
      <c r="E181" s="122"/>
      <c r="F181" s="47"/>
      <c r="G181" s="74"/>
      <c r="H181" s="74"/>
      <c r="I181" s="74"/>
      <c r="J181" s="74"/>
      <c r="K181" s="74"/>
      <c r="L181" s="74"/>
      <c r="M181" s="74"/>
      <c r="N181" s="74"/>
      <c r="O181" s="74"/>
      <c r="P181" s="74"/>
      <c r="Q181" s="74"/>
      <c r="R181" s="74"/>
      <c r="S181" s="74"/>
      <c r="T181" s="74"/>
      <c r="U181" s="74"/>
      <c r="V181" s="74"/>
      <c r="W181" s="74"/>
      <c r="X181" s="74"/>
      <c r="Y181" s="74"/>
      <c r="Z181" s="74"/>
      <c r="AA181" s="74"/>
      <c r="AB181" s="74"/>
      <c r="AC181" s="74"/>
      <c r="AD181" s="74"/>
      <c r="AE181" s="74"/>
      <c r="AF181" s="74"/>
      <c r="AG181" s="74"/>
      <c r="AH181" s="74"/>
      <c r="AI181" s="74"/>
      <c r="AJ181" s="74"/>
      <c r="AK181" s="74"/>
      <c r="AL181" s="74"/>
      <c r="AM181" s="74"/>
      <c r="AN181" s="74"/>
      <c r="AO181" s="74"/>
      <c r="AP181" s="74"/>
      <c r="AQ181" s="74"/>
      <c r="AR181" s="74"/>
      <c r="AS181" s="74"/>
      <c r="AT181" s="74"/>
      <c r="AU181" s="74"/>
      <c r="AV181" s="74"/>
      <c r="AW181" s="74"/>
      <c r="AX181" s="74"/>
      <c r="AY181" s="74"/>
      <c r="AZ181" s="74"/>
      <c r="BA181" s="74"/>
      <c r="BB181" s="74"/>
      <c r="BC181" s="74"/>
      <c r="BD181" s="74"/>
      <c r="BE181" s="74"/>
      <c r="BF181" s="74"/>
      <c r="BG181" s="74"/>
      <c r="BH181" s="74"/>
      <c r="BI181" s="74"/>
      <c r="BJ181" s="74"/>
      <c r="BK181" s="74"/>
      <c r="BL181" s="74"/>
      <c r="BM181" s="74"/>
      <c r="BN181" s="74"/>
      <c r="BO181" s="74"/>
      <c r="BP181" s="74"/>
      <c r="BQ181" s="74"/>
      <c r="BR181" s="74"/>
      <c r="BS181" s="74"/>
      <c r="BT181" s="74"/>
      <c r="BU181" s="74"/>
      <c r="BV181" s="74"/>
      <c r="BW181" s="74"/>
      <c r="BX181" s="74"/>
      <c r="BY181" s="74"/>
      <c r="BZ181" s="74"/>
      <c r="CA181" s="74"/>
      <c r="CB181" s="74"/>
      <c r="CC181" s="74"/>
    </row>
    <row r="182" spans="1:81" s="2" customFormat="1" ht="66.75" customHeight="1">
      <c r="A182" s="41"/>
      <c r="B182" s="121"/>
      <c r="C182" s="121"/>
      <c r="D182" s="122"/>
      <c r="E182" s="122"/>
      <c r="F182" s="47"/>
      <c r="G182" s="74"/>
      <c r="H182" s="74"/>
      <c r="I182" s="74"/>
      <c r="J182" s="74"/>
      <c r="K182" s="74"/>
      <c r="L182" s="74"/>
      <c r="M182" s="74"/>
      <c r="N182" s="74"/>
      <c r="O182" s="74"/>
      <c r="P182" s="74"/>
      <c r="Q182" s="74"/>
      <c r="R182" s="74"/>
      <c r="S182" s="74"/>
      <c r="T182" s="74"/>
      <c r="U182" s="74"/>
      <c r="V182" s="74"/>
      <c r="W182" s="74"/>
      <c r="X182" s="74"/>
      <c r="Y182" s="74"/>
      <c r="Z182" s="74"/>
      <c r="AA182" s="74"/>
      <c r="AB182" s="74"/>
      <c r="AC182" s="74"/>
      <c r="AD182" s="74"/>
      <c r="AE182" s="74"/>
      <c r="AF182" s="74"/>
      <c r="AG182" s="74"/>
      <c r="AH182" s="74"/>
      <c r="AI182" s="74"/>
      <c r="AJ182" s="74"/>
      <c r="AK182" s="74"/>
      <c r="AL182" s="74"/>
      <c r="AM182" s="74"/>
      <c r="AN182" s="74"/>
      <c r="AO182" s="74"/>
      <c r="AP182" s="74"/>
      <c r="AQ182" s="74"/>
      <c r="AR182" s="74"/>
      <c r="AS182" s="74"/>
      <c r="AT182" s="74"/>
      <c r="AU182" s="74"/>
      <c r="AV182" s="74"/>
      <c r="AW182" s="74"/>
      <c r="AX182" s="74"/>
      <c r="AY182" s="74"/>
      <c r="AZ182" s="74"/>
      <c r="BA182" s="74"/>
      <c r="BB182" s="74"/>
      <c r="BC182" s="74"/>
      <c r="BD182" s="74"/>
      <c r="BE182" s="74"/>
      <c r="BF182" s="74"/>
      <c r="BG182" s="74"/>
      <c r="BH182" s="74"/>
      <c r="BI182" s="74"/>
      <c r="BJ182" s="74"/>
      <c r="BK182" s="74"/>
      <c r="BL182" s="74"/>
      <c r="BM182" s="74"/>
      <c r="BN182" s="74"/>
      <c r="BO182" s="74"/>
      <c r="BP182" s="74"/>
      <c r="BQ182" s="74"/>
      <c r="BR182" s="74"/>
      <c r="BS182" s="74"/>
      <c r="BT182" s="74"/>
      <c r="BU182" s="74"/>
      <c r="BV182" s="74"/>
      <c r="BW182" s="74"/>
      <c r="BX182" s="74"/>
      <c r="BY182" s="74"/>
      <c r="BZ182" s="74"/>
      <c r="CA182" s="74"/>
      <c r="CB182" s="74"/>
      <c r="CC182" s="74"/>
    </row>
    <row r="183" spans="1:81" s="2" customFormat="1">
      <c r="A183" s="41"/>
      <c r="B183" s="47"/>
      <c r="C183" s="47"/>
      <c r="D183" s="47"/>
      <c r="E183" s="47"/>
      <c r="F183" s="47"/>
      <c r="G183" s="74"/>
      <c r="H183" s="74"/>
      <c r="I183" s="74"/>
      <c r="J183" s="74"/>
      <c r="K183" s="74"/>
      <c r="L183" s="74"/>
      <c r="M183" s="74"/>
      <c r="N183" s="74"/>
      <c r="O183" s="74"/>
      <c r="P183" s="74"/>
      <c r="Q183" s="74"/>
      <c r="R183" s="74"/>
      <c r="S183" s="74"/>
      <c r="T183" s="74"/>
      <c r="U183" s="74"/>
      <c r="V183" s="74"/>
      <c r="W183" s="74"/>
      <c r="X183" s="74"/>
      <c r="Y183" s="74"/>
      <c r="Z183" s="74"/>
      <c r="AA183" s="74"/>
      <c r="AB183" s="74"/>
      <c r="AC183" s="74"/>
      <c r="AD183" s="74"/>
      <c r="AE183" s="74"/>
      <c r="AF183" s="74"/>
      <c r="AG183" s="74"/>
      <c r="AH183" s="74"/>
      <c r="AI183" s="74"/>
      <c r="AJ183" s="74"/>
      <c r="AK183" s="74"/>
      <c r="AL183" s="74"/>
      <c r="AM183" s="74"/>
      <c r="AN183" s="74"/>
      <c r="AO183" s="74"/>
      <c r="AP183" s="74"/>
      <c r="AQ183" s="74"/>
      <c r="AR183" s="74"/>
      <c r="AS183" s="74"/>
      <c r="AT183" s="74"/>
      <c r="AU183" s="74"/>
      <c r="AV183" s="74"/>
      <c r="AW183" s="74"/>
      <c r="AX183" s="74"/>
      <c r="AY183" s="74"/>
      <c r="AZ183" s="74"/>
      <c r="BA183" s="74"/>
      <c r="BB183" s="74"/>
      <c r="BC183" s="74"/>
      <c r="BD183" s="74"/>
      <c r="BE183" s="74"/>
      <c r="BF183" s="74"/>
      <c r="BG183" s="74"/>
      <c r="BH183" s="74"/>
      <c r="BI183" s="74"/>
      <c r="BJ183" s="74"/>
      <c r="BK183" s="74"/>
      <c r="BL183" s="74"/>
      <c r="BM183" s="74"/>
      <c r="BN183" s="74"/>
      <c r="BO183" s="74"/>
      <c r="BP183" s="74"/>
      <c r="BQ183" s="74"/>
      <c r="BR183" s="74"/>
      <c r="BS183" s="74"/>
      <c r="BT183" s="74"/>
      <c r="BU183" s="74"/>
      <c r="BV183" s="74"/>
      <c r="BW183" s="74"/>
      <c r="BX183" s="74"/>
      <c r="BY183" s="74"/>
      <c r="BZ183" s="74"/>
      <c r="CA183" s="74"/>
      <c r="CB183" s="74"/>
      <c r="CC183" s="74"/>
    </row>
    <row r="184" spans="1:81" s="2" customFormat="1">
      <c r="A184" s="41"/>
      <c r="B184" s="47"/>
      <c r="C184" s="47"/>
      <c r="D184" s="47"/>
      <c r="E184" s="47"/>
      <c r="F184" s="47"/>
      <c r="G184" s="74"/>
      <c r="H184" s="74"/>
      <c r="I184" s="74"/>
      <c r="J184" s="74"/>
      <c r="K184" s="74"/>
      <c r="L184" s="74"/>
      <c r="M184" s="74"/>
      <c r="N184" s="74"/>
      <c r="O184" s="74"/>
      <c r="P184" s="74"/>
      <c r="Q184" s="74"/>
      <c r="R184" s="74"/>
      <c r="S184" s="74"/>
      <c r="T184" s="74"/>
      <c r="U184" s="74"/>
      <c r="V184" s="74"/>
      <c r="W184" s="74"/>
      <c r="X184" s="74"/>
      <c r="Y184" s="74"/>
      <c r="Z184" s="74"/>
      <c r="AA184" s="74"/>
      <c r="AB184" s="74"/>
      <c r="AC184" s="74"/>
      <c r="AD184" s="74"/>
      <c r="AE184" s="74"/>
      <c r="AF184" s="74"/>
      <c r="AG184" s="74"/>
      <c r="AH184" s="74"/>
      <c r="AI184" s="74"/>
      <c r="AJ184" s="74"/>
      <c r="AK184" s="74"/>
      <c r="AL184" s="74"/>
      <c r="AM184" s="74"/>
      <c r="AN184" s="74"/>
      <c r="AO184" s="74"/>
      <c r="AP184" s="74"/>
      <c r="AQ184" s="74"/>
      <c r="AR184" s="74"/>
      <c r="AS184" s="74"/>
      <c r="AT184" s="74"/>
      <c r="AU184" s="74"/>
      <c r="AV184" s="74"/>
      <c r="AW184" s="74"/>
      <c r="AX184" s="74"/>
      <c r="AY184" s="74"/>
      <c r="AZ184" s="74"/>
      <c r="BA184" s="74"/>
      <c r="BB184" s="74"/>
      <c r="BC184" s="74"/>
      <c r="BD184" s="74"/>
      <c r="BE184" s="74"/>
      <c r="BF184" s="74"/>
      <c r="BG184" s="74"/>
      <c r="BH184" s="74"/>
      <c r="BI184" s="74"/>
      <c r="BJ184" s="74"/>
      <c r="BK184" s="74"/>
      <c r="BL184" s="74"/>
      <c r="BM184" s="74"/>
      <c r="BN184" s="74"/>
      <c r="BO184" s="74"/>
      <c r="BP184" s="74"/>
      <c r="BQ184" s="74"/>
      <c r="BR184" s="74"/>
      <c r="BS184" s="74"/>
      <c r="BT184" s="74"/>
      <c r="BU184" s="74"/>
      <c r="BV184" s="74"/>
      <c r="BW184" s="74"/>
      <c r="BX184" s="74"/>
      <c r="BY184" s="74"/>
      <c r="BZ184" s="74"/>
      <c r="CA184" s="74"/>
      <c r="CB184" s="74"/>
      <c r="CC184" s="74"/>
    </row>
    <row r="185" spans="1:81" s="2" customFormat="1" ht="13.5" customHeight="1">
      <c r="A185" s="41"/>
      <c r="B185" s="47"/>
      <c r="C185" s="47"/>
      <c r="D185" s="47"/>
      <c r="E185" s="47"/>
      <c r="F185" s="47"/>
      <c r="G185" s="74"/>
      <c r="H185" s="74"/>
      <c r="I185" s="74"/>
      <c r="J185" s="74"/>
      <c r="K185" s="74"/>
      <c r="L185" s="74"/>
      <c r="M185" s="74"/>
      <c r="N185" s="74"/>
      <c r="O185" s="74"/>
      <c r="P185" s="74"/>
      <c r="Q185" s="74"/>
      <c r="R185" s="74"/>
      <c r="S185" s="74"/>
      <c r="T185" s="74"/>
      <c r="U185" s="74"/>
      <c r="V185" s="74"/>
      <c r="W185" s="74"/>
      <c r="X185" s="74"/>
      <c r="Y185" s="74"/>
      <c r="Z185" s="74"/>
      <c r="AA185" s="74"/>
      <c r="AB185" s="74"/>
      <c r="AC185" s="74"/>
      <c r="AD185" s="74"/>
      <c r="AE185" s="74"/>
      <c r="AF185" s="74"/>
      <c r="AG185" s="74"/>
      <c r="AH185" s="74"/>
      <c r="AI185" s="74"/>
      <c r="AJ185" s="74"/>
      <c r="AK185" s="74"/>
      <c r="AL185" s="74"/>
      <c r="AM185" s="74"/>
      <c r="AN185" s="74"/>
      <c r="AO185" s="74"/>
      <c r="AP185" s="74"/>
      <c r="AQ185" s="74"/>
      <c r="AR185" s="74"/>
      <c r="AS185" s="74"/>
      <c r="AT185" s="74"/>
      <c r="AU185" s="74"/>
      <c r="AV185" s="74"/>
      <c r="AW185" s="74"/>
      <c r="AX185" s="74"/>
      <c r="AY185" s="74"/>
      <c r="AZ185" s="74"/>
      <c r="BA185" s="74"/>
      <c r="BB185" s="74"/>
      <c r="BC185" s="74"/>
      <c r="BD185" s="74"/>
      <c r="BE185" s="74"/>
      <c r="BF185" s="74"/>
      <c r="BG185" s="74"/>
      <c r="BH185" s="74"/>
      <c r="BI185" s="74"/>
      <c r="BJ185" s="74"/>
      <c r="BK185" s="74"/>
      <c r="BL185" s="74"/>
      <c r="BM185" s="74"/>
      <c r="BN185" s="74"/>
      <c r="BO185" s="74"/>
      <c r="BP185" s="74"/>
      <c r="BQ185" s="74"/>
      <c r="BR185" s="74"/>
      <c r="BS185" s="74"/>
      <c r="BT185" s="74"/>
      <c r="BU185" s="74"/>
      <c r="BV185" s="74"/>
      <c r="BW185" s="74"/>
      <c r="BX185" s="74"/>
      <c r="BY185" s="74"/>
      <c r="BZ185" s="74"/>
      <c r="CA185" s="74"/>
      <c r="CB185" s="74"/>
      <c r="CC185" s="74"/>
    </row>
    <row r="186" spans="1:81" s="2" customFormat="1" ht="15.75" hidden="1" customHeight="1">
      <c r="A186" s="41"/>
      <c r="B186" s="47"/>
      <c r="C186" s="47"/>
      <c r="D186" s="47"/>
      <c r="E186" s="47"/>
      <c r="F186" s="47"/>
      <c r="G186" s="74"/>
      <c r="H186" s="74"/>
      <c r="I186" s="74"/>
      <c r="J186" s="74"/>
      <c r="K186" s="74"/>
      <c r="L186" s="74"/>
      <c r="M186" s="74"/>
      <c r="N186" s="74"/>
      <c r="O186" s="74"/>
      <c r="P186" s="74"/>
      <c r="Q186" s="74"/>
      <c r="R186" s="74"/>
      <c r="S186" s="74"/>
      <c r="T186" s="74"/>
      <c r="U186" s="74"/>
      <c r="V186" s="74"/>
      <c r="W186" s="74"/>
      <c r="X186" s="74"/>
      <c r="Y186" s="74"/>
      <c r="Z186" s="74"/>
      <c r="AA186" s="74"/>
      <c r="AB186" s="74"/>
      <c r="AC186" s="74"/>
      <c r="AD186" s="74"/>
      <c r="AE186" s="74"/>
      <c r="AF186" s="74"/>
      <c r="AG186" s="74"/>
      <c r="AH186" s="74"/>
      <c r="AI186" s="74"/>
      <c r="AJ186" s="74"/>
      <c r="AK186" s="74"/>
      <c r="AL186" s="74"/>
      <c r="AM186" s="74"/>
      <c r="AN186" s="74"/>
      <c r="AO186" s="74"/>
      <c r="AP186" s="74"/>
      <c r="AQ186" s="74"/>
      <c r="AR186" s="74"/>
      <c r="AS186" s="74"/>
      <c r="AT186" s="74"/>
      <c r="AU186" s="74"/>
      <c r="AV186" s="74"/>
      <c r="AW186" s="74"/>
      <c r="AX186" s="74"/>
      <c r="AY186" s="74"/>
      <c r="AZ186" s="74"/>
      <c r="BA186" s="74"/>
      <c r="BB186" s="74"/>
      <c r="BC186" s="74"/>
      <c r="BD186" s="74"/>
      <c r="BE186" s="74"/>
      <c r="BF186" s="74"/>
      <c r="BG186" s="74"/>
      <c r="BH186" s="74"/>
      <c r="BI186" s="74"/>
      <c r="BJ186" s="74"/>
      <c r="BK186" s="74"/>
      <c r="BL186" s="74"/>
      <c r="BM186" s="74"/>
      <c r="BN186" s="74"/>
      <c r="BO186" s="74"/>
      <c r="BP186" s="74"/>
      <c r="BQ186" s="74"/>
      <c r="BR186" s="74"/>
      <c r="BS186" s="74"/>
      <c r="BT186" s="74"/>
      <c r="BU186" s="74"/>
      <c r="BV186" s="74"/>
      <c r="BW186" s="74"/>
      <c r="BX186" s="74"/>
      <c r="BY186" s="74"/>
      <c r="BZ186" s="74"/>
      <c r="CA186" s="74"/>
      <c r="CB186" s="74"/>
      <c r="CC186" s="74"/>
    </row>
    <row r="187" spans="1:81" s="2" customFormat="1" ht="15.75" hidden="1" customHeight="1">
      <c r="A187" s="41"/>
      <c r="B187" s="47"/>
      <c r="C187" s="47"/>
      <c r="D187" s="47"/>
      <c r="E187" s="47"/>
      <c r="F187" s="47"/>
      <c r="G187" s="74"/>
      <c r="H187" s="74"/>
      <c r="I187" s="74"/>
      <c r="J187" s="74"/>
      <c r="K187" s="74"/>
      <c r="L187" s="74"/>
      <c r="M187" s="74"/>
      <c r="N187" s="74"/>
      <c r="O187" s="74"/>
      <c r="P187" s="74"/>
      <c r="Q187" s="74"/>
      <c r="R187" s="74"/>
      <c r="S187" s="74"/>
      <c r="T187" s="74"/>
      <c r="U187" s="74"/>
      <c r="V187" s="74"/>
      <c r="W187" s="74"/>
      <c r="X187" s="74"/>
      <c r="Y187" s="74"/>
      <c r="Z187" s="74"/>
      <c r="AA187" s="74"/>
      <c r="AB187" s="74"/>
      <c r="AC187" s="74"/>
      <c r="AD187" s="74"/>
      <c r="AE187" s="74"/>
      <c r="AF187" s="74"/>
      <c r="AG187" s="74"/>
      <c r="AH187" s="74"/>
      <c r="AI187" s="74"/>
      <c r="AJ187" s="74"/>
      <c r="AK187" s="74"/>
      <c r="AL187" s="74"/>
      <c r="AM187" s="74"/>
      <c r="AN187" s="74"/>
      <c r="AO187" s="74"/>
      <c r="AP187" s="74"/>
      <c r="AQ187" s="74"/>
      <c r="AR187" s="74"/>
      <c r="AS187" s="74"/>
      <c r="AT187" s="74"/>
      <c r="AU187" s="74"/>
      <c r="AV187" s="74"/>
      <c r="AW187" s="74"/>
      <c r="AX187" s="74"/>
      <c r="AY187" s="74"/>
      <c r="AZ187" s="74"/>
      <c r="BA187" s="74"/>
      <c r="BB187" s="74"/>
      <c r="BC187" s="74"/>
      <c r="BD187" s="74"/>
      <c r="BE187" s="74"/>
      <c r="BF187" s="74"/>
      <c r="BG187" s="74"/>
      <c r="BH187" s="74"/>
      <c r="BI187" s="74"/>
      <c r="BJ187" s="74"/>
      <c r="BK187" s="74"/>
      <c r="BL187" s="74"/>
      <c r="BM187" s="74"/>
      <c r="BN187" s="74"/>
      <c r="BO187" s="74"/>
      <c r="BP187" s="74"/>
      <c r="BQ187" s="74"/>
      <c r="BR187" s="74"/>
      <c r="BS187" s="74"/>
      <c r="BT187" s="74"/>
      <c r="BU187" s="74"/>
      <c r="BV187" s="74"/>
      <c r="BW187" s="74"/>
      <c r="BX187" s="74"/>
      <c r="BY187" s="74"/>
      <c r="BZ187" s="74"/>
      <c r="CA187" s="74"/>
      <c r="CB187" s="74"/>
      <c r="CC187" s="74"/>
    </row>
    <row r="188" spans="1:81" s="2" customFormat="1" ht="15.75" hidden="1" customHeight="1">
      <c r="A188" s="41"/>
      <c r="B188" s="47"/>
      <c r="C188" s="47"/>
      <c r="D188" s="47"/>
      <c r="E188" s="47"/>
      <c r="F188" s="47"/>
      <c r="G188" s="74"/>
      <c r="H188" s="74"/>
      <c r="I188" s="74"/>
      <c r="J188" s="74"/>
      <c r="K188" s="74"/>
      <c r="L188" s="74"/>
      <c r="M188" s="74"/>
      <c r="N188" s="74"/>
      <c r="O188" s="74"/>
      <c r="P188" s="74"/>
      <c r="Q188" s="74"/>
      <c r="R188" s="74"/>
      <c r="S188" s="74"/>
      <c r="T188" s="74"/>
      <c r="U188" s="74"/>
      <c r="V188" s="74"/>
      <c r="W188" s="74"/>
      <c r="X188" s="74"/>
      <c r="Y188" s="74"/>
      <c r="Z188" s="74"/>
      <c r="AA188" s="74"/>
      <c r="AB188" s="74"/>
      <c r="AC188" s="74"/>
      <c r="AD188" s="74"/>
      <c r="AE188" s="74"/>
      <c r="AF188" s="74"/>
      <c r="AG188" s="74"/>
      <c r="AH188" s="74"/>
      <c r="AI188" s="74"/>
      <c r="AJ188" s="74"/>
      <c r="AK188" s="74"/>
      <c r="AL188" s="74"/>
      <c r="AM188" s="74"/>
      <c r="AN188" s="74"/>
      <c r="AO188" s="74"/>
      <c r="AP188" s="74"/>
      <c r="AQ188" s="74"/>
      <c r="AR188" s="74"/>
      <c r="AS188" s="74"/>
      <c r="AT188" s="74"/>
      <c r="AU188" s="74"/>
      <c r="AV188" s="74"/>
      <c r="AW188" s="74"/>
      <c r="AX188" s="74"/>
      <c r="AY188" s="74"/>
      <c r="AZ188" s="74"/>
      <c r="BA188" s="74"/>
      <c r="BB188" s="74"/>
      <c r="BC188" s="74"/>
      <c r="BD188" s="74"/>
      <c r="BE188" s="74"/>
      <c r="BF188" s="74"/>
      <c r="BG188" s="74"/>
      <c r="BH188" s="74"/>
      <c r="BI188" s="74"/>
      <c r="BJ188" s="74"/>
      <c r="BK188" s="74"/>
      <c r="BL188" s="74"/>
      <c r="BM188" s="74"/>
      <c r="BN188" s="74"/>
      <c r="BO188" s="74"/>
      <c r="BP188" s="74"/>
      <c r="BQ188" s="74"/>
      <c r="BR188" s="74"/>
      <c r="BS188" s="74"/>
      <c r="BT188" s="74"/>
      <c r="BU188" s="74"/>
      <c r="BV188" s="74"/>
      <c r="BW188" s="74"/>
      <c r="BX188" s="74"/>
      <c r="BY188" s="74"/>
      <c r="BZ188" s="74"/>
      <c r="CA188" s="74"/>
      <c r="CB188" s="74"/>
      <c r="CC188" s="74"/>
    </row>
    <row r="189" spans="1:81" ht="15.75" hidden="1" customHeight="1">
      <c r="B189" s="47"/>
      <c r="C189" s="47"/>
      <c r="D189" s="47"/>
      <c r="E189" s="47"/>
      <c r="F189" s="47"/>
      <c r="G189" s="69"/>
      <c r="H189" s="69"/>
      <c r="I189" s="69"/>
      <c r="J189" s="69"/>
      <c r="K189" s="69"/>
      <c r="L189" s="69"/>
      <c r="M189" s="69"/>
      <c r="N189" s="69"/>
      <c r="O189" s="69"/>
      <c r="P189" s="69"/>
      <c r="Q189" s="69"/>
      <c r="R189" s="69"/>
      <c r="S189" s="69"/>
      <c r="T189" s="69"/>
      <c r="U189" s="69"/>
      <c r="V189" s="69"/>
      <c r="W189" s="69"/>
      <c r="X189" s="69"/>
      <c r="Y189" s="69"/>
      <c r="Z189" s="69"/>
      <c r="AA189" s="69"/>
      <c r="AB189" s="69"/>
      <c r="AC189" s="69"/>
      <c r="AD189" s="69"/>
      <c r="AE189" s="69"/>
      <c r="AF189" s="69"/>
      <c r="AG189" s="69"/>
      <c r="AH189" s="69"/>
      <c r="AI189" s="69"/>
      <c r="AJ189" s="69"/>
      <c r="AK189" s="69"/>
      <c r="AL189" s="69"/>
      <c r="AM189" s="69"/>
      <c r="AN189" s="69"/>
      <c r="AO189" s="69"/>
      <c r="AP189" s="69"/>
      <c r="AQ189" s="69"/>
      <c r="AR189" s="69"/>
      <c r="AS189" s="69"/>
      <c r="AT189" s="69"/>
      <c r="AU189" s="69"/>
      <c r="AV189" s="69"/>
      <c r="AW189" s="69"/>
      <c r="AX189" s="69"/>
      <c r="AY189" s="69"/>
      <c r="AZ189" s="69"/>
      <c r="BA189" s="69"/>
      <c r="BB189" s="69"/>
      <c r="BC189" s="69"/>
      <c r="BD189" s="69"/>
      <c r="BE189" s="69"/>
      <c r="BF189" s="69"/>
      <c r="BG189" s="69"/>
      <c r="BH189" s="69"/>
      <c r="BI189" s="69"/>
      <c r="BJ189" s="69"/>
      <c r="BK189" s="69"/>
      <c r="BL189" s="69"/>
      <c r="BM189" s="69"/>
      <c r="BN189" s="69"/>
      <c r="BO189" s="69"/>
      <c r="BP189" s="69"/>
      <c r="BQ189" s="69"/>
      <c r="BR189" s="69"/>
      <c r="BS189" s="69"/>
      <c r="BT189" s="69"/>
      <c r="BU189" s="69"/>
      <c r="BV189" s="69"/>
      <c r="BW189" s="69"/>
      <c r="BX189" s="69"/>
      <c r="BY189" s="69"/>
      <c r="BZ189" s="69"/>
      <c r="CA189" s="69"/>
      <c r="CB189" s="69"/>
      <c r="CC189" s="69"/>
    </row>
    <row r="190" spans="1:81">
      <c r="B190" s="47"/>
      <c r="C190" s="47"/>
      <c r="D190" s="47"/>
      <c r="E190" s="47"/>
      <c r="F190" s="47"/>
      <c r="G190" s="69"/>
      <c r="H190" s="69"/>
      <c r="I190" s="69"/>
      <c r="J190" s="69"/>
      <c r="K190" s="69"/>
      <c r="L190" s="69"/>
      <c r="M190" s="69"/>
      <c r="N190" s="69"/>
      <c r="O190" s="69"/>
      <c r="P190" s="69"/>
      <c r="Q190" s="69"/>
      <c r="R190" s="69"/>
      <c r="S190" s="69"/>
      <c r="T190" s="69"/>
      <c r="U190" s="69"/>
      <c r="V190" s="69"/>
      <c r="W190" s="69"/>
      <c r="X190" s="69"/>
      <c r="Y190" s="69"/>
      <c r="Z190" s="69"/>
      <c r="AA190" s="69"/>
      <c r="AB190" s="69"/>
      <c r="AC190" s="69"/>
      <c r="AD190" s="69"/>
      <c r="AE190" s="69"/>
      <c r="AF190" s="69"/>
      <c r="AG190" s="69"/>
      <c r="AH190" s="69"/>
      <c r="AI190" s="69"/>
      <c r="AJ190" s="69"/>
      <c r="AK190" s="69"/>
      <c r="AL190" s="69"/>
      <c r="AM190" s="69"/>
      <c r="AN190" s="69"/>
      <c r="AO190" s="69"/>
      <c r="AP190" s="69"/>
      <c r="AQ190" s="69"/>
      <c r="AR190" s="69"/>
      <c r="AS190" s="69"/>
      <c r="AT190" s="69"/>
      <c r="AU190" s="69"/>
      <c r="AV190" s="69"/>
      <c r="AW190" s="69"/>
      <c r="AX190" s="69"/>
      <c r="AY190" s="69"/>
      <c r="AZ190" s="69"/>
      <c r="BA190" s="69"/>
      <c r="BB190" s="69"/>
      <c r="BC190" s="69"/>
      <c r="BD190" s="69"/>
      <c r="BE190" s="69"/>
      <c r="BF190" s="69"/>
      <c r="BG190" s="69"/>
      <c r="BH190" s="69"/>
      <c r="BI190" s="69"/>
      <c r="BJ190" s="69"/>
      <c r="BK190" s="69"/>
      <c r="BL190" s="69"/>
      <c r="BM190" s="69"/>
      <c r="BN190" s="69"/>
      <c r="BO190" s="69"/>
      <c r="BP190" s="69"/>
      <c r="BQ190" s="69"/>
      <c r="BR190" s="69"/>
      <c r="BS190" s="69"/>
      <c r="BT190" s="69"/>
      <c r="BU190" s="69"/>
      <c r="BV190" s="69"/>
      <c r="BW190" s="69"/>
      <c r="BX190" s="69"/>
      <c r="BY190" s="69"/>
      <c r="BZ190" s="69"/>
      <c r="CA190" s="69"/>
      <c r="CB190" s="69"/>
      <c r="CC190" s="69"/>
    </row>
    <row r="191" spans="1:81">
      <c r="B191" s="47"/>
      <c r="C191" s="47"/>
      <c r="D191" s="47"/>
      <c r="E191" s="47"/>
      <c r="F191" s="47"/>
      <c r="G191" s="69"/>
      <c r="H191" s="69"/>
      <c r="I191" s="69"/>
      <c r="J191" s="69"/>
      <c r="K191" s="69"/>
      <c r="L191" s="69"/>
      <c r="M191" s="69"/>
      <c r="N191" s="69"/>
      <c r="O191" s="69"/>
      <c r="P191" s="69"/>
      <c r="Q191" s="69"/>
      <c r="R191" s="69"/>
      <c r="S191" s="69"/>
      <c r="T191" s="69"/>
      <c r="U191" s="69"/>
      <c r="V191" s="69"/>
      <c r="W191" s="69"/>
      <c r="X191" s="69"/>
      <c r="Y191" s="69"/>
      <c r="Z191" s="69"/>
      <c r="AA191" s="69"/>
      <c r="AB191" s="69"/>
      <c r="AC191" s="69"/>
      <c r="AD191" s="69"/>
      <c r="AE191" s="69"/>
      <c r="AF191" s="69"/>
      <c r="AG191" s="69"/>
      <c r="AH191" s="69"/>
      <c r="AI191" s="69"/>
      <c r="AJ191" s="69"/>
      <c r="AK191" s="69"/>
      <c r="AL191" s="69"/>
      <c r="AM191" s="69"/>
      <c r="AN191" s="69"/>
      <c r="AO191" s="69"/>
      <c r="AP191" s="69"/>
      <c r="AQ191" s="69"/>
      <c r="AR191" s="69"/>
      <c r="AS191" s="69"/>
      <c r="AT191" s="69"/>
      <c r="AU191" s="69"/>
      <c r="AV191" s="69"/>
      <c r="AW191" s="69"/>
      <c r="AX191" s="69"/>
      <c r="AY191" s="69"/>
      <c r="AZ191" s="69"/>
      <c r="BA191" s="69"/>
      <c r="BB191" s="69"/>
      <c r="BC191" s="69"/>
      <c r="BD191" s="69"/>
      <c r="BE191" s="69"/>
      <c r="BF191" s="69"/>
      <c r="BG191" s="69"/>
      <c r="BH191" s="69"/>
      <c r="BI191" s="69"/>
      <c r="BJ191" s="69"/>
      <c r="BK191" s="69"/>
      <c r="BL191" s="69"/>
      <c r="BM191" s="69"/>
      <c r="BN191" s="69"/>
      <c r="BO191" s="69"/>
      <c r="BP191" s="69"/>
      <c r="BQ191" s="69"/>
      <c r="BR191" s="69"/>
      <c r="BS191" s="69"/>
      <c r="BT191" s="69"/>
      <c r="BU191" s="69"/>
      <c r="BV191" s="69"/>
      <c r="BW191" s="69"/>
      <c r="BX191" s="69"/>
      <c r="BY191" s="69"/>
      <c r="BZ191" s="69"/>
      <c r="CA191" s="69"/>
      <c r="CB191" s="69"/>
      <c r="CC191" s="69"/>
    </row>
    <row r="192" spans="1:81">
      <c r="B192" s="47"/>
      <c r="C192" s="47"/>
      <c r="D192" s="47"/>
      <c r="E192" s="47"/>
      <c r="F192" s="47"/>
      <c r="G192" s="69"/>
      <c r="H192" s="69"/>
      <c r="I192" s="69"/>
      <c r="J192" s="69"/>
      <c r="K192" s="69"/>
      <c r="L192" s="69"/>
      <c r="M192" s="69"/>
      <c r="N192" s="69"/>
      <c r="O192" s="69"/>
      <c r="P192" s="69"/>
      <c r="Q192" s="69"/>
      <c r="R192" s="69"/>
      <c r="S192" s="69"/>
      <c r="T192" s="69"/>
      <c r="U192" s="69"/>
      <c r="V192" s="69"/>
      <c r="W192" s="69"/>
      <c r="X192" s="69"/>
      <c r="Y192" s="69"/>
      <c r="Z192" s="69"/>
      <c r="AA192" s="69"/>
      <c r="AB192" s="69"/>
      <c r="AC192" s="69"/>
      <c r="AD192" s="69"/>
      <c r="AE192" s="69"/>
      <c r="AF192" s="69"/>
      <c r="AG192" s="69"/>
      <c r="AH192" s="69"/>
      <c r="AI192" s="69"/>
      <c r="AJ192" s="69"/>
      <c r="AK192" s="69"/>
      <c r="AL192" s="69"/>
      <c r="AM192" s="69"/>
      <c r="AN192" s="69"/>
      <c r="AO192" s="69"/>
      <c r="AP192" s="69"/>
      <c r="AQ192" s="69"/>
      <c r="AR192" s="69"/>
      <c r="AS192" s="69"/>
      <c r="AT192" s="69"/>
      <c r="AU192" s="69"/>
      <c r="AV192" s="69"/>
      <c r="AW192" s="69"/>
      <c r="AX192" s="69"/>
      <c r="AY192" s="69"/>
      <c r="AZ192" s="69"/>
      <c r="BA192" s="69"/>
      <c r="BB192" s="69"/>
      <c r="BC192" s="69"/>
      <c r="BD192" s="69"/>
      <c r="BE192" s="69"/>
      <c r="BF192" s="69"/>
      <c r="BG192" s="69"/>
      <c r="BH192" s="69"/>
      <c r="BI192" s="69"/>
      <c r="BJ192" s="69"/>
      <c r="BK192" s="69"/>
      <c r="BL192" s="69"/>
      <c r="BM192" s="69"/>
      <c r="BN192" s="69"/>
      <c r="BO192" s="69"/>
      <c r="BP192" s="69"/>
      <c r="BQ192" s="69"/>
      <c r="BR192" s="69"/>
      <c r="BS192" s="69"/>
      <c r="BT192" s="69"/>
      <c r="BU192" s="69"/>
      <c r="BV192" s="69"/>
      <c r="BW192" s="69"/>
      <c r="BX192" s="69"/>
      <c r="BY192" s="69"/>
      <c r="BZ192" s="69"/>
      <c r="CA192" s="69"/>
      <c r="CB192" s="69"/>
      <c r="CC192" s="69"/>
    </row>
    <row r="193" spans="8:81">
      <c r="H193" s="69"/>
      <c r="I193" s="69"/>
      <c r="J193" s="69"/>
      <c r="K193" s="69"/>
      <c r="L193" s="69"/>
      <c r="M193" s="69"/>
      <c r="N193" s="69"/>
      <c r="O193" s="69"/>
      <c r="P193" s="69"/>
      <c r="Q193" s="69"/>
      <c r="R193" s="69"/>
      <c r="S193" s="69"/>
      <c r="T193" s="69"/>
      <c r="U193" s="69"/>
      <c r="V193" s="69"/>
      <c r="W193" s="69"/>
      <c r="X193" s="69"/>
      <c r="Y193" s="69"/>
      <c r="Z193" s="69"/>
      <c r="AA193" s="69"/>
      <c r="AB193" s="69"/>
      <c r="AC193" s="69"/>
      <c r="AD193" s="69"/>
      <c r="AE193" s="69"/>
      <c r="AF193" s="69"/>
      <c r="AG193" s="69"/>
      <c r="AH193" s="69"/>
      <c r="AI193" s="69"/>
      <c r="AJ193" s="69"/>
      <c r="AK193" s="69"/>
      <c r="AL193" s="69"/>
      <c r="AM193" s="69"/>
      <c r="AN193" s="69"/>
      <c r="AO193" s="69"/>
      <c r="AP193" s="69"/>
      <c r="AQ193" s="69"/>
      <c r="AR193" s="69"/>
      <c r="AS193" s="69"/>
      <c r="AT193" s="69"/>
      <c r="AU193" s="69"/>
      <c r="AV193" s="69"/>
      <c r="AW193" s="69"/>
      <c r="AX193" s="69"/>
      <c r="AY193" s="69"/>
      <c r="AZ193" s="69"/>
      <c r="BA193" s="69"/>
      <c r="BB193" s="69"/>
      <c r="BC193" s="69"/>
      <c r="BD193" s="69"/>
      <c r="BE193" s="69"/>
      <c r="BF193" s="69"/>
      <c r="BG193" s="69"/>
      <c r="BH193" s="69"/>
      <c r="BI193" s="69"/>
      <c r="BJ193" s="69"/>
      <c r="BK193" s="69"/>
      <c r="BL193" s="69"/>
      <c r="BM193" s="69"/>
      <c r="BN193" s="69"/>
      <c r="BO193" s="69"/>
      <c r="BP193" s="69"/>
      <c r="BQ193" s="69"/>
      <c r="BR193" s="69"/>
      <c r="BS193" s="69"/>
      <c r="BT193" s="69"/>
      <c r="BU193" s="69"/>
      <c r="BV193" s="69"/>
      <c r="BW193" s="69"/>
      <c r="BX193" s="69"/>
      <c r="BY193" s="69"/>
      <c r="BZ193" s="69"/>
      <c r="CA193" s="69"/>
      <c r="CB193" s="69"/>
      <c r="CC193" s="69"/>
    </row>
  </sheetData>
  <mergeCells count="30">
    <mergeCell ref="A6:F6"/>
    <mergeCell ref="B8:F8"/>
    <mergeCell ref="B9:F9"/>
    <mergeCell ref="B10:F10"/>
    <mergeCell ref="B11:F11"/>
    <mergeCell ref="A7:F7"/>
    <mergeCell ref="A14:E14"/>
    <mergeCell ref="A16:E16"/>
    <mergeCell ref="A60:E60"/>
    <mergeCell ref="A103:E103"/>
    <mergeCell ref="A3:F3"/>
    <mergeCell ref="A4:F4"/>
    <mergeCell ref="A18:E18"/>
    <mergeCell ref="E23:E40"/>
    <mergeCell ref="E44:E47"/>
    <mergeCell ref="E52:E55"/>
    <mergeCell ref="E57:E59"/>
    <mergeCell ref="A22:A41"/>
    <mergeCell ref="A43:A48"/>
    <mergeCell ref="A49:A50"/>
    <mergeCell ref="A51:A55"/>
    <mergeCell ref="A56:A59"/>
    <mergeCell ref="A176:F176"/>
    <mergeCell ref="A177:F177"/>
    <mergeCell ref="A178:F178"/>
    <mergeCell ref="A110:E110"/>
    <mergeCell ref="B180:C182"/>
    <mergeCell ref="D180:E182"/>
    <mergeCell ref="B164:E164"/>
    <mergeCell ref="B170:E170"/>
  </mergeCells>
  <pageMargins left="0.7" right="0.7" top="0.75" bottom="0.75" header="0.3" footer="0.3"/>
  <pageSetup paperSize="9" scale="54" fitToHeight="0" orientation="portrait" r:id="rId1"/>
  <rowBreaks count="2" manualBreakCount="2">
    <brk id="102" max="5" man="1"/>
    <brk id="16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13</vt:lpstr>
      <vt:lpstr>'13'!Область_печати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2026-01-13T05:11:26Z</dcterms:modified>
</cp:coreProperties>
</file>